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onsolidation disblty wise prnt" sheetId="2" r:id="rId1"/>
    <sheet name="Abstract" sheetId="1" r:id="rId2"/>
    <sheet name="Abs Mdl wise" sheetId="3" r:id="rId3"/>
    <sheet name="Mobile Nos" sheetId="5" r:id="rId4"/>
  </sheets>
  <externalReferences>
    <externalReference r:id="rId5"/>
  </externalReferences>
  <definedNames>
    <definedName name="_xlnm._FilterDatabase" localSheetId="1" hidden="1">Abstract!$A$2:$V$247</definedName>
    <definedName name="_xlnm._FilterDatabase" localSheetId="0" hidden="1">'consolidation disblty wise prnt'!$A$7:$Y$123</definedName>
    <definedName name="_xlnm._FilterDatabase" localSheetId="3" hidden="1">'Mobile Nos'!$B$2:$D$191</definedName>
    <definedName name="_xlnm.Print_Area" localSheetId="1">Abstract!$B$1:$V$247</definedName>
    <definedName name="_xlnm.Print_Area" localSheetId="0">'consolidation disblty wise prnt'!$A$1:$M$123</definedName>
    <definedName name="_xlnm.Print_Titles" localSheetId="1">Abstract!$2:$2</definedName>
    <definedName name="_xlnm.Print_Titles" localSheetId="0">'consolidation disblty wise prnt'!$5:$6</definedName>
  </definedNames>
  <calcPr calcId="124519"/>
</workbook>
</file>

<file path=xl/calcChain.xml><?xml version="1.0" encoding="utf-8"?>
<calcChain xmlns="http://schemas.openxmlformats.org/spreadsheetml/2006/main">
  <c r="C75" i="5"/>
  <c r="C74"/>
  <c r="C72"/>
  <c r="C25"/>
  <c r="C24"/>
  <c r="C20"/>
  <c r="Q103" i="2"/>
  <c r="T101"/>
  <c r="V245" i="1"/>
  <c r="V246" s="1"/>
  <c r="B239"/>
  <c r="B240" s="1"/>
  <c r="B241" s="1"/>
  <c r="B242" s="1"/>
  <c r="B243" s="1"/>
  <c r="B244" s="1"/>
  <c r="D238"/>
  <c r="D239" s="1"/>
  <c r="D240" s="1"/>
  <c r="D241" s="1"/>
  <c r="D242" s="1"/>
  <c r="D243" s="1"/>
  <c r="D244" s="1"/>
  <c r="V237"/>
  <c r="B233"/>
  <c r="B234" s="1"/>
  <c r="B235" s="1"/>
  <c r="B236" s="1"/>
  <c r="D232"/>
  <c r="D233" s="1"/>
  <c r="D234" s="1"/>
  <c r="D235" s="1"/>
  <c r="D236" s="1"/>
  <c r="V231"/>
  <c r="B230"/>
  <c r="D229"/>
  <c r="D230" s="1"/>
  <c r="V228"/>
  <c r="B220"/>
  <c r="B221" s="1"/>
  <c r="B222" s="1"/>
  <c r="B223" s="1"/>
  <c r="B224" s="1"/>
  <c r="B225" s="1"/>
  <c r="B226" s="1"/>
  <c r="B227" s="1"/>
  <c r="D219"/>
  <c r="D220" s="1"/>
  <c r="D221" s="1"/>
  <c r="D222" s="1"/>
  <c r="D223" s="1"/>
  <c r="D224" s="1"/>
  <c r="D225" s="1"/>
  <c r="D226" s="1"/>
  <c r="D227" s="1"/>
  <c r="V217"/>
  <c r="D216"/>
  <c r="V215"/>
  <c r="B212"/>
  <c r="B213" s="1"/>
  <c r="B214" s="1"/>
  <c r="D211"/>
  <c r="D212" s="1"/>
  <c r="D213" s="1"/>
  <c r="D214" s="1"/>
  <c r="V210"/>
  <c r="D209"/>
  <c r="V208"/>
  <c r="V218" s="1"/>
  <c r="B206"/>
  <c r="B207" s="1"/>
  <c r="D205"/>
  <c r="D206" s="1"/>
  <c r="D207" s="1"/>
  <c r="V204"/>
  <c r="D203"/>
  <c r="V202"/>
  <c r="B201"/>
  <c r="D200"/>
  <c r="D201" s="1"/>
  <c r="V199"/>
  <c r="B197"/>
  <c r="B198" s="1"/>
  <c r="D196"/>
  <c r="D197" s="1"/>
  <c r="D198" s="1"/>
  <c r="V195"/>
  <c r="B193"/>
  <c r="B194" s="1"/>
  <c r="D192"/>
  <c r="D193" s="1"/>
  <c r="D194" s="1"/>
  <c r="V191"/>
  <c r="B187"/>
  <c r="B188" s="1"/>
  <c r="B189" s="1"/>
  <c r="B190" s="1"/>
  <c r="D186"/>
  <c r="D187" s="1"/>
  <c r="D188" s="1"/>
  <c r="D189" s="1"/>
  <c r="D190" s="1"/>
  <c r="V185"/>
  <c r="B180"/>
  <c r="B181" s="1"/>
  <c r="B182" s="1"/>
  <c r="B183" s="1"/>
  <c r="B184" s="1"/>
  <c r="D179"/>
  <c r="D180" s="1"/>
  <c r="D181" s="1"/>
  <c r="D182" s="1"/>
  <c r="D183" s="1"/>
  <c r="D184" s="1"/>
  <c r="V178"/>
  <c r="B177"/>
  <c r="D176"/>
  <c r="D177" s="1"/>
  <c r="V175"/>
  <c r="B174"/>
  <c r="D173"/>
  <c r="D174" s="1"/>
  <c r="V172"/>
  <c r="D171"/>
  <c r="V169"/>
  <c r="B167"/>
  <c r="B168" s="1"/>
  <c r="D166"/>
  <c r="D167" s="1"/>
  <c r="D168" s="1"/>
  <c r="V165"/>
  <c r="B162"/>
  <c r="B163" s="1"/>
  <c r="B164" s="1"/>
  <c r="D161"/>
  <c r="D162" s="1"/>
  <c r="D163" s="1"/>
  <c r="D164" s="1"/>
  <c r="V160"/>
  <c r="B156"/>
  <c r="B157" s="1"/>
  <c r="B158" s="1"/>
  <c r="B159" s="1"/>
  <c r="D155"/>
  <c r="D156" s="1"/>
  <c r="D157" s="1"/>
  <c r="D158" s="1"/>
  <c r="D159" s="1"/>
  <c r="V154"/>
  <c r="B149"/>
  <c r="B150" s="1"/>
  <c r="B151" s="1"/>
  <c r="B152" s="1"/>
  <c r="B153" s="1"/>
  <c r="D148"/>
  <c r="D149" s="1"/>
  <c r="D150" s="1"/>
  <c r="D151" s="1"/>
  <c r="D152" s="1"/>
  <c r="D153" s="1"/>
  <c r="V147"/>
  <c r="B146"/>
  <c r="D145"/>
  <c r="D146" s="1"/>
  <c r="V144"/>
  <c r="B140"/>
  <c r="B141" s="1"/>
  <c r="B142" s="1"/>
  <c r="B143" s="1"/>
  <c r="D139"/>
  <c r="D140" s="1"/>
  <c r="D141" s="1"/>
  <c r="D142" s="1"/>
  <c r="D143" s="1"/>
  <c r="V138"/>
  <c r="B136"/>
  <c r="B137" s="1"/>
  <c r="D135"/>
  <c r="D136" s="1"/>
  <c r="D137" s="1"/>
  <c r="V134"/>
  <c r="B133"/>
  <c r="D132"/>
  <c r="D133" s="1"/>
  <c r="V131"/>
  <c r="B129"/>
  <c r="B130" s="1"/>
  <c r="D128"/>
  <c r="D129" s="1"/>
  <c r="D130" s="1"/>
  <c r="V126"/>
  <c r="V127" s="1"/>
  <c r="B123"/>
  <c r="B124" s="1"/>
  <c r="B125" s="1"/>
  <c r="D122"/>
  <c r="D123" s="1"/>
  <c r="D124" s="1"/>
  <c r="D125" s="1"/>
  <c r="V121"/>
  <c r="D120"/>
  <c r="V119"/>
  <c r="B115"/>
  <c r="B116" s="1"/>
  <c r="B117" s="1"/>
  <c r="B118" s="1"/>
  <c r="D114"/>
  <c r="D115" s="1"/>
  <c r="D116" s="1"/>
  <c r="D117" s="1"/>
  <c r="D118" s="1"/>
  <c r="V113"/>
  <c r="B108"/>
  <c r="B109" s="1"/>
  <c r="B110" s="1"/>
  <c r="B111" s="1"/>
  <c r="B112" s="1"/>
  <c r="D107"/>
  <c r="D108" s="1"/>
  <c r="D109" s="1"/>
  <c r="D110" s="1"/>
  <c r="D111" s="1"/>
  <c r="D112" s="1"/>
  <c r="V106"/>
  <c r="B99"/>
  <c r="B100" s="1"/>
  <c r="B101" s="1"/>
  <c r="B102" s="1"/>
  <c r="B103" s="1"/>
  <c r="B104" s="1"/>
  <c r="B105" s="1"/>
  <c r="D98"/>
  <c r="D99" s="1"/>
  <c r="D100" s="1"/>
  <c r="D101" s="1"/>
  <c r="D102" s="1"/>
  <c r="D103" s="1"/>
  <c r="D104" s="1"/>
  <c r="D105" s="1"/>
  <c r="V97"/>
  <c r="B92"/>
  <c r="B93" s="1"/>
  <c r="B94" s="1"/>
  <c r="B95" s="1"/>
  <c r="B96" s="1"/>
  <c r="D91"/>
  <c r="D92" s="1"/>
  <c r="D93" s="1"/>
  <c r="D94" s="1"/>
  <c r="D95" s="1"/>
  <c r="D96" s="1"/>
  <c r="V90"/>
  <c r="D89"/>
  <c r="V88"/>
  <c r="B84"/>
  <c r="B85" s="1"/>
  <c r="B86" s="1"/>
  <c r="B87" s="1"/>
  <c r="D83"/>
  <c r="D84" s="1"/>
  <c r="D85" s="1"/>
  <c r="D86" s="1"/>
  <c r="D87" s="1"/>
  <c r="V82"/>
  <c r="B77"/>
  <c r="B78" s="1"/>
  <c r="B79" s="1"/>
  <c r="B80" s="1"/>
  <c r="B81" s="1"/>
  <c r="D76"/>
  <c r="D77" s="1"/>
  <c r="D78" s="1"/>
  <c r="D79" s="1"/>
  <c r="D80" s="1"/>
  <c r="D81" s="1"/>
  <c r="V75"/>
  <c r="B72"/>
  <c r="B73" s="1"/>
  <c r="B74" s="1"/>
  <c r="D71"/>
  <c r="D72" s="1"/>
  <c r="D73" s="1"/>
  <c r="D74" s="1"/>
  <c r="V70"/>
  <c r="B66"/>
  <c r="B67" s="1"/>
  <c r="B68" s="1"/>
  <c r="B69" s="1"/>
  <c r="D65"/>
  <c r="D66" s="1"/>
  <c r="D67" s="1"/>
  <c r="D68" s="1"/>
  <c r="D69" s="1"/>
  <c r="V64"/>
  <c r="B62"/>
  <c r="B63" s="1"/>
  <c r="D61"/>
  <c r="D62" s="1"/>
  <c r="D63" s="1"/>
  <c r="V59"/>
  <c r="B55"/>
  <c r="B56" s="1"/>
  <c r="B57" s="1"/>
  <c r="B58" s="1"/>
  <c r="D54"/>
  <c r="D55" s="1"/>
  <c r="D56" s="1"/>
  <c r="D57" s="1"/>
  <c r="D58" s="1"/>
  <c r="V53"/>
  <c r="B51"/>
  <c r="B52" s="1"/>
  <c r="D50"/>
  <c r="D51" s="1"/>
  <c r="D52" s="1"/>
  <c r="V49"/>
  <c r="B47"/>
  <c r="B48" s="1"/>
  <c r="D46"/>
  <c r="D47" s="1"/>
  <c r="D48" s="1"/>
  <c r="V45"/>
  <c r="B42"/>
  <c r="B43" s="1"/>
  <c r="B44" s="1"/>
  <c r="D41"/>
  <c r="D42" s="1"/>
  <c r="D43" s="1"/>
  <c r="D44" s="1"/>
  <c r="V40"/>
  <c r="B38"/>
  <c r="B39" s="1"/>
  <c r="D37"/>
  <c r="D38" s="1"/>
  <c r="D39" s="1"/>
  <c r="V36"/>
  <c r="B33"/>
  <c r="B34" s="1"/>
  <c r="B35" s="1"/>
  <c r="D32"/>
  <c r="D33" s="1"/>
  <c r="D34" s="1"/>
  <c r="D35" s="1"/>
  <c r="V31"/>
  <c r="B26"/>
  <c r="B27" s="1"/>
  <c r="B28" s="1"/>
  <c r="B29" s="1"/>
  <c r="B30" s="1"/>
  <c r="D25"/>
  <c r="D26" s="1"/>
  <c r="D27" s="1"/>
  <c r="D28" s="1"/>
  <c r="D29" s="1"/>
  <c r="D30" s="1"/>
  <c r="V24"/>
  <c r="B23"/>
  <c r="D22"/>
  <c r="D23" s="1"/>
  <c r="V21"/>
  <c r="D20"/>
  <c r="V19"/>
  <c r="B17"/>
  <c r="B18" s="1"/>
  <c r="D16"/>
  <c r="D17" s="1"/>
  <c r="D18" s="1"/>
  <c r="V15"/>
  <c r="B14"/>
  <c r="D13"/>
  <c r="D14" s="1"/>
  <c r="V12"/>
  <c r="D4"/>
  <c r="D5" s="1"/>
  <c r="D6" s="1"/>
  <c r="D7" s="1"/>
  <c r="D8" s="1"/>
  <c r="D9" s="1"/>
  <c r="D10" s="1"/>
  <c r="D11" s="1"/>
  <c r="B4"/>
  <c r="B5" s="1"/>
  <c r="B6" s="1"/>
  <c r="B7" s="1"/>
  <c r="B8" s="1"/>
  <c r="B9" s="1"/>
  <c r="B10" s="1"/>
  <c r="B11" s="1"/>
  <c r="V170" l="1"/>
  <c r="V60"/>
  <c r="V247"/>
</calcChain>
</file>

<file path=xl/sharedStrings.xml><?xml version="1.0" encoding="utf-8"?>
<sst xmlns="http://schemas.openxmlformats.org/spreadsheetml/2006/main" count="2928" uniqueCount="1049">
  <si>
    <t>UDISE Code</t>
  </si>
  <si>
    <t>S.No</t>
  </si>
  <si>
    <t>Division</t>
  </si>
  <si>
    <t>Mandal</t>
  </si>
  <si>
    <t>Name of the School</t>
  </si>
  <si>
    <t>CP</t>
  </si>
  <si>
    <t>CP &amp; MR</t>
  </si>
  <si>
    <t>HI</t>
  </si>
  <si>
    <t>LD</t>
  </si>
  <si>
    <t>LV</t>
  </si>
  <si>
    <t>MD</t>
  </si>
  <si>
    <t>MR</t>
  </si>
  <si>
    <t>OI</t>
  </si>
  <si>
    <t>OI &amp; CP</t>
  </si>
  <si>
    <t>OI &amp; MR</t>
  </si>
  <si>
    <t>OI &amp;SI</t>
  </si>
  <si>
    <t>PHC</t>
  </si>
  <si>
    <t>SI</t>
  </si>
  <si>
    <t>TB</t>
  </si>
  <si>
    <t>VI</t>
  </si>
  <si>
    <t>Grand Total</t>
  </si>
  <si>
    <t>GUDIVADA</t>
  </si>
  <si>
    <t>AGKMPL HS 20TH WARD MUNCIPAL OFFICE NEAR</t>
  </si>
  <si>
    <t>AKTPMPLGIRLS HS30TH WARD NEAR GETHAMANDIR</t>
  </si>
  <si>
    <t>AN MPL HS 31TH WARD SLATERPETA GDV</t>
  </si>
  <si>
    <t>Fr BIANCHI HS 15TH WARD ELURU ROAD GDV</t>
  </si>
  <si>
    <t>GANDHI MPL HS 29TH WARD NEAR GETHAMANDIR</t>
  </si>
  <si>
    <t>SGVSGMPLHS 24TH WARD BETHAVOLU</t>
  </si>
  <si>
    <t>SPS MPL HS 29TH WARD NEHRU CHOWK NEAR</t>
  </si>
  <si>
    <t>ZPHS GANGADHARAPURAM</t>
  </si>
  <si>
    <t>ZPHS MOTURU</t>
  </si>
  <si>
    <t>Mandal Sub Total:</t>
  </si>
  <si>
    <t>GUDLAVALLERU</t>
  </si>
  <si>
    <t>S E R M HS GUDLAVALLERU</t>
  </si>
  <si>
    <t>S V V G R GOVT HS</t>
  </si>
  <si>
    <t>KAIKALURU</t>
  </si>
  <si>
    <t>ZPHS TAMARAKOLLU</t>
  </si>
  <si>
    <t>ZPHS(G)JOHNPETA</t>
  </si>
  <si>
    <t>ZPOHS KAIKALUR</t>
  </si>
  <si>
    <t>KALIDINDI</t>
  </si>
  <si>
    <t>ZPHS KORUKOLLU</t>
  </si>
  <si>
    <t>MANDAVALLI</t>
  </si>
  <si>
    <t>Z P H S LOKUMUDI</t>
  </si>
  <si>
    <t>ZPHS MANDAVALLI</t>
  </si>
  <si>
    <t>MUDINEPALLI</t>
  </si>
  <si>
    <t>ZPH S CHIGURUKOTA</t>
  </si>
  <si>
    <t>ZPHS (ESCM)PEDA PALAPARRU</t>
  </si>
  <si>
    <t>ZPHS (SKLNM)PEDAGONNURU</t>
  </si>
  <si>
    <t>ZPHS BOMMINAMPADU</t>
  </si>
  <si>
    <t>ZPHS GURAJA</t>
  </si>
  <si>
    <t>ZPHS VADALI</t>
  </si>
  <si>
    <t>NANDIVADA</t>
  </si>
  <si>
    <t>ZPHS L N PURAM</t>
  </si>
  <si>
    <t>ZPHS PUTTAGUNTA</t>
  </si>
  <si>
    <t>ZPHS TAMIRISA</t>
  </si>
  <si>
    <t>ZPHS VENNANAPUDI</t>
  </si>
  <si>
    <t>PAMARRU</t>
  </si>
  <si>
    <t>ZPHS (SKRR) PAMARRU</t>
  </si>
  <si>
    <t>ZPHS ADDADA</t>
  </si>
  <si>
    <t>ZPHS KANUMURU</t>
  </si>
  <si>
    <t>PAMIDIMUKKALA</t>
  </si>
  <si>
    <t>Y V R M ZPHS MEDURU</t>
  </si>
  <si>
    <t>ZPHS CHORAGUDI</t>
  </si>
  <si>
    <t>ZPHS PAMIDIMUKKALA</t>
  </si>
  <si>
    <t>ZPHS TADANKI</t>
  </si>
  <si>
    <t>PEDAPARAPUDI</t>
  </si>
  <si>
    <t>ZPHS (SGRGM)DOSAPADU</t>
  </si>
  <si>
    <t>ZPHS PEDAPARUPUDI</t>
  </si>
  <si>
    <t>ZPHS VANAPAMULA</t>
  </si>
  <si>
    <t>THOTLAVALLURU</t>
  </si>
  <si>
    <t>ZPHS DEVARAPALLI</t>
  </si>
  <si>
    <t>ZPHS NORTH VALLURU</t>
  </si>
  <si>
    <t>ZPHS PENAMAKURU</t>
  </si>
  <si>
    <t>VUYYURU</t>
  </si>
  <si>
    <t>GovtHS AKUNURU</t>
  </si>
  <si>
    <t>VRKM HS VUYYURU (PT)</t>
  </si>
  <si>
    <t>ZPHS KALAVAPAMULA</t>
  </si>
  <si>
    <t>ZPHS MUDUNURU</t>
  </si>
  <si>
    <t>ZPHS VUYYURU (PT)</t>
  </si>
  <si>
    <t>GUDIVADA DIVISION TOTAL</t>
  </si>
  <si>
    <t>MACHILIPATNAM</t>
  </si>
  <si>
    <t>AVANIGADDA</t>
  </si>
  <si>
    <t>GovtHS AVANIGADDA</t>
  </si>
  <si>
    <t>S V S M ZPHS VEKANURU</t>
  </si>
  <si>
    <t>ZPHS AVANIGADDA</t>
  </si>
  <si>
    <t>BANTUMILLI</t>
  </si>
  <si>
    <t>GOVT HS BANTUMILLI</t>
  </si>
  <si>
    <t>ZPHS ARTHAMURU</t>
  </si>
  <si>
    <t>ZPHS MUNJULURU</t>
  </si>
  <si>
    <t>ZPHS PEDATUMMIDI (SKKM)</t>
  </si>
  <si>
    <t>ZPHS PENDURRU</t>
  </si>
  <si>
    <t>CHALLAPALLI</t>
  </si>
  <si>
    <t>Z P HS MANGALAPURAM</t>
  </si>
  <si>
    <t>ZPHS CHALLAPALLI</t>
  </si>
  <si>
    <t>ZPHS MAJERU</t>
  </si>
  <si>
    <t>ZPHS PURITIGADDA</t>
  </si>
  <si>
    <t>GHANTASALA</t>
  </si>
  <si>
    <t>ZPHS CHITTURU</t>
  </si>
  <si>
    <t>ZPHS GHANTASALA</t>
  </si>
  <si>
    <t>ZPHS GOGINENIPALEM</t>
  </si>
  <si>
    <t>ZPHS KODALI</t>
  </si>
  <si>
    <t>ZPHS LANKAPALLI</t>
  </si>
  <si>
    <t>ZPHS SRIKAKULAM</t>
  </si>
  <si>
    <t>GUDURU</t>
  </si>
  <si>
    <t>ZPHS GUDURU</t>
  </si>
  <si>
    <t>ZPHS KANKATAVA</t>
  </si>
  <si>
    <t>ZPHS KAPPALADODDI</t>
  </si>
  <si>
    <t>ZPHS MALLAVOLU</t>
  </si>
  <si>
    <t>ZPHS MUKKOLLU</t>
  </si>
  <si>
    <t>KODURU</t>
  </si>
  <si>
    <t>ZPHS V.KOTHAPALEM</t>
  </si>
  <si>
    <t>KRUTHIVENNU</t>
  </si>
  <si>
    <t>ZPHS chinagollapalem</t>
  </si>
  <si>
    <t>ZPHS CHINAPANDRAKA</t>
  </si>
  <si>
    <t>ZPHS LAXMIPURAM</t>
  </si>
  <si>
    <t>ZPHS MATLAM</t>
  </si>
  <si>
    <t>ZPHS RALLAREVU</t>
  </si>
  <si>
    <t>ZPHS SANGAMUDI</t>
  </si>
  <si>
    <t>GANDHI VIDYALAYA (EM)H</t>
  </si>
  <si>
    <t>GovtHS (RAMJEE)19WARD</t>
  </si>
  <si>
    <t>GovtHS LAGGHS (Girls) 12WARD</t>
  </si>
  <si>
    <t>GVNR MPL HS KALEKHNAPETA 26W</t>
  </si>
  <si>
    <t>HYNY HS (AIDED)4WARD</t>
  </si>
  <si>
    <t>MPL HS GILAKALADINDI</t>
  </si>
  <si>
    <t>ZPHS BUDDALAPALEM</t>
  </si>
  <si>
    <t>ZPHS TAVISIPUDI</t>
  </si>
  <si>
    <t>MOPIDEVI</t>
  </si>
  <si>
    <t>ZPHS K. KOTHAPALEM</t>
  </si>
  <si>
    <t>ZPHS KALLEPALLE</t>
  </si>
  <si>
    <t>ZPHS KOSURIVARIPALEM</t>
  </si>
  <si>
    <t>ZPHS MOPIDEVI</t>
  </si>
  <si>
    <t>ZPHS PEDAPROLU</t>
  </si>
  <si>
    <t>ZPHS VENKATAPURAM</t>
  </si>
  <si>
    <t>MOVVA</t>
  </si>
  <si>
    <t>SMK ZPHS MOVVA</t>
  </si>
  <si>
    <t>SPNR ZPHS KAZA</t>
  </si>
  <si>
    <t>SSZPOHS KUCHIPUDI</t>
  </si>
  <si>
    <t>ZPHS CHINAMUTHEVI</t>
  </si>
  <si>
    <t>ZPHS KOSURU</t>
  </si>
  <si>
    <t>NAGAYALANKA</t>
  </si>
  <si>
    <t>ZPHS NAGAYALANKA</t>
  </si>
  <si>
    <t>PEDANA</t>
  </si>
  <si>
    <t>M P U P S 7WARD THOTAMULA</t>
  </si>
  <si>
    <t>ZPHS (BGK) 20WARD</t>
  </si>
  <si>
    <t>ZPHS CHENNURU</t>
  </si>
  <si>
    <t>ZPHS NANDAMURU</t>
  </si>
  <si>
    <t>MACHILIPATNAM DIVISION TOTAL</t>
  </si>
  <si>
    <t>NANDIGAMA</t>
  </si>
  <si>
    <t>CHANDARLAPADU</t>
  </si>
  <si>
    <t>NAM ZPHS MUPPALLA</t>
  </si>
  <si>
    <t>SVKM ZPHS CHANDARLAPADU</t>
  </si>
  <si>
    <t>ZPHS KONAYAPALEM</t>
  </si>
  <si>
    <t>G.KONDURU</t>
  </si>
  <si>
    <t>ZPHS G.KONDURU</t>
  </si>
  <si>
    <t>ZPHS GANGINENIPALEM</t>
  </si>
  <si>
    <t>IBRAHIMPATNAM</t>
  </si>
  <si>
    <t>ZPHS GUNTUPALLI</t>
  </si>
  <si>
    <t>ZPHS(B) KONDAPALLE</t>
  </si>
  <si>
    <t>ZPHS(G)KONDAPALLE</t>
  </si>
  <si>
    <t>JAGGAYYAPET</t>
  </si>
  <si>
    <t>G V J Z P H SL20TH WARD</t>
  </si>
  <si>
    <t>Z P HS CHILLAKALLU</t>
  </si>
  <si>
    <t>ZPHS POCHAMPALLI</t>
  </si>
  <si>
    <t>ZPHS VRGKMPM</t>
  </si>
  <si>
    <t>ZPHS(GIRLS)15TH WARD</t>
  </si>
  <si>
    <t>KANCHIKACHERLA</t>
  </si>
  <si>
    <t>Z P HS GANIATUKURU</t>
  </si>
  <si>
    <t>Z P HS PENDYALA</t>
  </si>
  <si>
    <t>MGH HS (AID) NANDIGAMA</t>
  </si>
  <si>
    <t>ZPHS ITHAVARAM</t>
  </si>
  <si>
    <t>ZPHS LINGALAPADU</t>
  </si>
  <si>
    <t>ZPHS MAGALLU</t>
  </si>
  <si>
    <t>ZPHS NANDIGAMA</t>
  </si>
  <si>
    <t>ZPHS RUDRAVARAM</t>
  </si>
  <si>
    <t>PENUGANCHIPROLU</t>
  </si>
  <si>
    <t>KVR ZPHS (B) PENUGANCHIPROLU</t>
  </si>
  <si>
    <t>SKNGR ZP HS KOLLIKULLA</t>
  </si>
  <si>
    <t>SSPM ZPHS (G) PENUGANCHIPROLU</t>
  </si>
  <si>
    <t>ZPHS ANIGANDLAPADU</t>
  </si>
  <si>
    <t>ZPHS MUNDLAPADU</t>
  </si>
  <si>
    <t>VATSAVAI</t>
  </si>
  <si>
    <t>ZPHS BHIMAVARAM</t>
  </si>
  <si>
    <t>ZPHS KAMBAMPADU</t>
  </si>
  <si>
    <t>ZPHS POLAMPALLE</t>
  </si>
  <si>
    <t>ZPHS VATSAVAI</t>
  </si>
  <si>
    <t>VERULLAPADU</t>
  </si>
  <si>
    <t>SVH ZPHS VEERILLAPADU</t>
  </si>
  <si>
    <t>ZPHS ALLURU</t>
  </si>
  <si>
    <t>ZPHS JAMMAVARAM</t>
  </si>
  <si>
    <t>NANDIGAMA DIVISION TOTAL</t>
  </si>
  <si>
    <t>NUZVID</t>
  </si>
  <si>
    <t>A.KONDURU</t>
  </si>
  <si>
    <t>K G B V (GIRLS) A. KONDURU</t>
  </si>
  <si>
    <t>AGIRIPALLI</t>
  </si>
  <si>
    <t>ZPHS ADAVINEKKALAMM</t>
  </si>
  <si>
    <t>ZPHS AGIRIPALLI</t>
  </si>
  <si>
    <t>BAPULAPADU</t>
  </si>
  <si>
    <t>ZPHS ARUGOLANU</t>
  </si>
  <si>
    <t>ZPHS KANUMOLU</t>
  </si>
  <si>
    <t>CHATRAI</t>
  </si>
  <si>
    <t>ZPHS C GUDIPADU</t>
  </si>
  <si>
    <t>ZPHS CHATRAI</t>
  </si>
  <si>
    <t>ZPHS CHINNAMPETA</t>
  </si>
  <si>
    <t>ZPHS CHITTAPUR</t>
  </si>
  <si>
    <t>ZPHS MARLAPALEM</t>
  </si>
  <si>
    <t>ZPHS POLAVARAM</t>
  </si>
  <si>
    <t>GAMPALAGUDEM</t>
  </si>
  <si>
    <t>Z P HS PENUGOLANU</t>
  </si>
  <si>
    <t>Z P HS SATYALAPADU</t>
  </si>
  <si>
    <t>ZPHS ARLAPADU</t>
  </si>
  <si>
    <t>ZPHS NEMALI</t>
  </si>
  <si>
    <t>ZPHSCHOOL TUNIKIPADU</t>
  </si>
  <si>
    <t>GANNAVARAM</t>
  </si>
  <si>
    <t>ZPHS DAVAJIGUDEM</t>
  </si>
  <si>
    <t>ZPHS GOLLANAPALLE</t>
  </si>
  <si>
    <t>ZPHS(GIRLS) GANNAVARAM</t>
  </si>
  <si>
    <t>MUSUNURU</t>
  </si>
  <si>
    <t>ZPHS CHAKKAPALLI</t>
  </si>
  <si>
    <t>ZPHS GOPAVARAM</t>
  </si>
  <si>
    <t>ZPHS VELPUCHERLA</t>
  </si>
  <si>
    <t>MYLAVARAM</t>
  </si>
  <si>
    <t>GovtHS MYLAVARAM</t>
  </si>
  <si>
    <t>MBM ZPHS(Girls MYLAVARAM</t>
  </si>
  <si>
    <t>ZPHS  SRR BOYS NUZVID</t>
  </si>
  <si>
    <t>REDDIGUDEM</t>
  </si>
  <si>
    <t>ZPHS KUNAPARAJUPARVA</t>
  </si>
  <si>
    <t>ZPHS NAGULURU</t>
  </si>
  <si>
    <t>ZPHS REDDIGUDEM</t>
  </si>
  <si>
    <t>TIRUVURU</t>
  </si>
  <si>
    <t>ZPHS KOKILAMPADU</t>
  </si>
  <si>
    <t>UNGUTURU</t>
  </si>
  <si>
    <t>ZPHS MANIKONDA</t>
  </si>
  <si>
    <t>ZPHS TELAPAROLU</t>
  </si>
  <si>
    <t>ZPHS UNGUTURU</t>
  </si>
  <si>
    <t>ZPHS VELDIPADU</t>
  </si>
  <si>
    <t>VISSANNAPET</t>
  </si>
  <si>
    <t>ZPHS VISSANNAPET</t>
  </si>
  <si>
    <t>NUZVID DIVISION TOTAL</t>
  </si>
  <si>
    <t>VIJAYAWADA</t>
  </si>
  <si>
    <t>KANKIPADU</t>
  </si>
  <si>
    <t>Z P HS NEPPALLI</t>
  </si>
  <si>
    <t>ZPHS (B) PRODDUTURU</t>
  </si>
  <si>
    <t>ZPHS EDUPUGALLU</t>
  </si>
  <si>
    <t>ZPHS GODAVARRU</t>
  </si>
  <si>
    <t>ZPHS KANKIPADU (PT)</t>
  </si>
  <si>
    <t>ZPHS KOLAVENNU</t>
  </si>
  <si>
    <t>ZPHS MADDURU</t>
  </si>
  <si>
    <t>ZPHS MANTHENA</t>
  </si>
  <si>
    <t>ZPHS PUNADIPADU</t>
  </si>
  <si>
    <t>PENAMALURU</t>
  </si>
  <si>
    <t>ZPHS PENAMALURU</t>
  </si>
  <si>
    <t>ZPHS VANUKURU</t>
  </si>
  <si>
    <t>VIJAYAWADA RURAL</t>
  </si>
  <si>
    <t>SPNRC HS (AI) GOLLAPUDI</t>
  </si>
  <si>
    <t>ZPHS NIDAMANURU</t>
  </si>
  <si>
    <t>ZPHS NUNNA</t>
  </si>
  <si>
    <t>ZPHS RAMAVARAPPADU</t>
  </si>
  <si>
    <t>ZPHS TADEPALLE</t>
  </si>
  <si>
    <t>VIJAYAWADA URBAN</t>
  </si>
  <si>
    <t>CHILDRENS MONTESSORI HS EM</t>
  </si>
  <si>
    <t>DSMC HS, V.D.PURAM</t>
  </si>
  <si>
    <t>K.B.C ZP HS (B), PATAMATA</t>
  </si>
  <si>
    <t>S.K.P.V.V.H HS, GANDHINAGAR</t>
  </si>
  <si>
    <t>V.M.R.R MC HS, KRISHNALANKA</t>
  </si>
  <si>
    <t>VIJAYA MARY BLIND SCHOOL,VIJAYAWADA</t>
  </si>
  <si>
    <t>ZION HS, GUNADALA</t>
  </si>
  <si>
    <t>VIJAYAWADA DIVISION TOTAL</t>
  </si>
  <si>
    <t>Rashtriya Madhyamik Siksha Abhiyan (RMSA), ANDHRA PRADESH</t>
  </si>
  <si>
    <t>Inclusive Education for the Disabled at Secondary Stage (IEDSS)</t>
  </si>
  <si>
    <t>Particulars of the children with Special Needs (CwSN) Enrolled in Classes 9th &amp; 10th in 2016-17</t>
  </si>
  <si>
    <t>(To provide Escort &amp; Transport Allowances and  Stipend for Girls - CwSN)</t>
  </si>
  <si>
    <t>S.
No.</t>
  </si>
  <si>
    <t>Div. Sl.No</t>
  </si>
  <si>
    <t xml:space="preserve">Mandal </t>
  </si>
  <si>
    <t>School Sl.No</t>
  </si>
  <si>
    <t>Name  of the School</t>
  </si>
  <si>
    <t xml:space="preserve">Place 
of the 
School </t>
  </si>
  <si>
    <t>Candidate  Sl.No</t>
  </si>
  <si>
    <t>Name of the Student</t>
  </si>
  <si>
    <t>Gender</t>
  </si>
  <si>
    <t xml:space="preserve">Category of Disablity </t>
  </si>
  <si>
    <t xml:space="preserve">Clas Studying </t>
  </si>
  <si>
    <t>Father's Name</t>
  </si>
  <si>
    <t>Permanent Address of the Student</t>
  </si>
  <si>
    <t>Student Aadhar Card No.</t>
  </si>
  <si>
    <t>Student Bank Account No.</t>
  </si>
  <si>
    <t>Name of the Branch &amp; Bank</t>
  </si>
  <si>
    <t>IFSC Code of the bank</t>
  </si>
  <si>
    <t>Mobile No.of the Student / Parent.</t>
  </si>
  <si>
    <t>Mother's Name</t>
  </si>
  <si>
    <t>PIN Code</t>
  </si>
  <si>
    <t>D.O.B
(DD/MM/ YYYY)</t>
  </si>
  <si>
    <t>MDL</t>
  </si>
  <si>
    <t>Girl</t>
  </si>
  <si>
    <t>IX</t>
  </si>
  <si>
    <t>X</t>
  </si>
  <si>
    <t>Boy</t>
  </si>
  <si>
    <t>Subba Rao</t>
  </si>
  <si>
    <t>Durga</t>
  </si>
  <si>
    <t>Sujatha</t>
  </si>
  <si>
    <t>Vijaya Lakshmi</t>
  </si>
  <si>
    <t>ANDB0000592</t>
  </si>
  <si>
    <t>Mudinepalli</t>
  </si>
  <si>
    <t>1</t>
  </si>
  <si>
    <t>IDIBOSGB001</t>
  </si>
  <si>
    <t>VARA LAKSHMI</t>
  </si>
  <si>
    <t>NAGALAKSHMI</t>
  </si>
  <si>
    <t>SRINIVASA RAO</t>
  </si>
  <si>
    <t>RATNA KUMARI</t>
  </si>
  <si>
    <t>PADMA</t>
  </si>
  <si>
    <t>LAKSHMI</t>
  </si>
  <si>
    <t>lakshmi</t>
  </si>
  <si>
    <t>Avanigadda</t>
  </si>
  <si>
    <t>Govt., HS, Avanigadda</t>
  </si>
  <si>
    <t>Ghanta Sai Tejaswi</t>
  </si>
  <si>
    <t>Yedukondalu</t>
  </si>
  <si>
    <t>Bandalaicheruvu, Avanigadda</t>
  </si>
  <si>
    <t>Indian Bank, Avanigadda</t>
  </si>
  <si>
    <t>IDIB000A037</t>
  </si>
  <si>
    <t>Srilakshmi</t>
  </si>
  <si>
    <t>01/10/2000</t>
  </si>
  <si>
    <t>SVSM ZPHS, Vekanuru</t>
  </si>
  <si>
    <t>Padyala.Dimpul Priyanka</t>
  </si>
  <si>
    <t>Krishna Prasad</t>
  </si>
  <si>
    <t>Vekanuru, Avanigadda</t>
  </si>
  <si>
    <t>Rajya Lakshmi</t>
  </si>
  <si>
    <t>20/10/2003</t>
  </si>
  <si>
    <t>Gade.Pavani</t>
  </si>
  <si>
    <t>Edukondalu</t>
  </si>
  <si>
    <t>Radha</t>
  </si>
  <si>
    <t>10/06/2003</t>
  </si>
  <si>
    <t>Dovari Naveenbabu</t>
  </si>
  <si>
    <t>Adiseshu</t>
  </si>
  <si>
    <t>Subamma</t>
  </si>
  <si>
    <t>01.06.1998</t>
  </si>
  <si>
    <t>ZPHS, AVG</t>
  </si>
  <si>
    <t>Kammili Babbu</t>
  </si>
  <si>
    <t>Basava Rao</t>
  </si>
  <si>
    <t>Ramachandrapuram, Avanigadda Mandal</t>
  </si>
  <si>
    <t>Krishnaveni</t>
  </si>
  <si>
    <t>03.08.2003</t>
  </si>
  <si>
    <t>Bantumilli</t>
  </si>
  <si>
    <t>Govt High School, Bantumilli</t>
  </si>
  <si>
    <t>Bade Sai Ramana</t>
  </si>
  <si>
    <t>Venkata Krishna</t>
  </si>
  <si>
    <t>D/O Venkata Krishna, B.N.R Colony, Bantumilli, Krishna District, 521324</t>
  </si>
  <si>
    <t>003610021006829</t>
  </si>
  <si>
    <t>Bantumilli, Andhra Bank</t>
  </si>
  <si>
    <t>ANDB0000036</t>
  </si>
  <si>
    <t>Panduranganayakamma</t>
  </si>
  <si>
    <t>14/7/2002</t>
  </si>
  <si>
    <t>ZPHS Arthamuru</t>
  </si>
  <si>
    <t>Arthamuru</t>
  </si>
  <si>
    <t>Rayapurreddy Swamy</t>
  </si>
  <si>
    <t>Kondaiah</t>
  </si>
  <si>
    <t>6-102, Arthamuru, Bantumilli Mandal., Pin 521329</t>
  </si>
  <si>
    <t>SBI, Chinapandraka</t>
  </si>
  <si>
    <t>SBIN0004808</t>
  </si>
  <si>
    <t>30/5/2002</t>
  </si>
  <si>
    <t>ZPHS Munjuluru</t>
  </si>
  <si>
    <t>Munjuluru</t>
  </si>
  <si>
    <t>Kopeneti Srivani</t>
  </si>
  <si>
    <t>Kanakaiah</t>
  </si>
  <si>
    <t>Munjuluru, Bantumilli mandal, Pin.521324</t>
  </si>
  <si>
    <t>SBH Munjuluru</t>
  </si>
  <si>
    <t>SBHY0020517</t>
  </si>
  <si>
    <t>Mohini</t>
  </si>
  <si>
    <t>28/7/2002</t>
  </si>
  <si>
    <t>ZPHS Penduru</t>
  </si>
  <si>
    <t>Pendurru</t>
  </si>
  <si>
    <t>Bandi Naga Bhavani</t>
  </si>
  <si>
    <t>Rambabu</t>
  </si>
  <si>
    <t>D/O Rambabu, Penduru, Bantumilli Mandal, Krishna District</t>
  </si>
  <si>
    <t>003610021006369</t>
  </si>
  <si>
    <t>27/7/2002</t>
  </si>
  <si>
    <t>Chinta Sravan Vinay</t>
  </si>
  <si>
    <t>Koteswara Rao</t>
  </si>
  <si>
    <t>Pendurru, Bantumilli Mandal, pin 521324</t>
  </si>
  <si>
    <t>003610100026847</t>
  </si>
  <si>
    <t>Nagini</t>
  </si>
  <si>
    <t>22/4/2002</t>
  </si>
  <si>
    <t>ZPHS(SKKM) Pedatummidi</t>
  </si>
  <si>
    <t>Pedatummidi</t>
  </si>
  <si>
    <t>Oruganti Jyothi</t>
  </si>
  <si>
    <t>Nageswara rao</t>
  </si>
  <si>
    <t>D/O Nageswararao, H.No 7-173-1, Sivalayam Veedhi, Pedatummidi, Bantumilli Mandal, Krishna District, 521329</t>
  </si>
  <si>
    <t>Pedatummidi, Indian Bank</t>
  </si>
  <si>
    <t>IDIB000P144</t>
  </si>
  <si>
    <t>Venkata Subbamma</t>
  </si>
  <si>
    <t>20/6/2002</t>
  </si>
  <si>
    <t>Grandhi jaya Seklhar</t>
  </si>
  <si>
    <t>Peddi Rama Krishna</t>
  </si>
  <si>
    <t>6-115, Pedatummidi, Bantumilli mandal, pin 521329.</t>
  </si>
  <si>
    <t>Adhi Lakshmi</t>
  </si>
  <si>
    <t>22/11/2002</t>
  </si>
  <si>
    <t>Boyena Srinu Babu</t>
  </si>
  <si>
    <t>Krishna Rao</t>
  </si>
  <si>
    <t>Pedatummidi, Bantumilli Mandal Pin 521329.</t>
  </si>
  <si>
    <t>Saraswathi</t>
  </si>
  <si>
    <t>29/11/2001</t>
  </si>
  <si>
    <t>Kareti Meghina</t>
  </si>
  <si>
    <t>Venkata Srinivasarao</t>
  </si>
  <si>
    <t>D/O Venkata Srinivasarao, H.No 1-104F, Vivaka, Mudinepalli Mandal, Krishna District, 521329</t>
  </si>
  <si>
    <t>Veera Anjamma</t>
  </si>
  <si>
    <t>31/8/2011</t>
  </si>
  <si>
    <t>AKULA RAGA SRUTHI</t>
  </si>
  <si>
    <t>SEKARBABU</t>
  </si>
  <si>
    <t>CHALLAPALLI 
CHALLAPALLI MANDAL</t>
  </si>
  <si>
    <t>007410021883263</t>
  </si>
  <si>
    <t>ANDHRABANK, CHALLAPALLI</t>
  </si>
  <si>
    <t>ANDB0000074</t>
  </si>
  <si>
    <t>SITHA MAHA LAKSHMI</t>
  </si>
  <si>
    <t>04/01/1998</t>
  </si>
  <si>
    <t>CHITTA PAVANI DURGA</t>
  </si>
  <si>
    <t>SEETHA RAMULU</t>
  </si>
  <si>
    <t>NARAYANA RAO NAGAR
CHALLAPALLI</t>
  </si>
  <si>
    <t>SBI, LAKSHMIPURAM</t>
  </si>
  <si>
    <t>SBIN0003562</t>
  </si>
  <si>
    <t>SITHARAMU</t>
  </si>
  <si>
    <t>13/05/2000</t>
  </si>
  <si>
    <t>KONATHAM JYOTHI</t>
  </si>
  <si>
    <t>VENKATA RAMANA</t>
  </si>
  <si>
    <t>SAROJINI</t>
  </si>
  <si>
    <t>10/05/1998</t>
  </si>
  <si>
    <t>ITIKALA SAI GAYITRI</t>
  </si>
  <si>
    <t>RAMADASU</t>
  </si>
  <si>
    <t>PAGOLU
CHALLAPALLI MANDAL</t>
  </si>
  <si>
    <t>INDIAN BANK, CHALLAPALLI</t>
  </si>
  <si>
    <t>IDIB000C006</t>
  </si>
  <si>
    <t>SUJATHA</t>
  </si>
  <si>
    <t>16/11/1999</t>
  </si>
  <si>
    <t>MATTA MOUNIKA</t>
  </si>
  <si>
    <t>KRUANANDAM (LATE)</t>
  </si>
  <si>
    <t>VAKKALAGADDA
CHALLAPALLI MANDAL</t>
  </si>
  <si>
    <t>007410100098455</t>
  </si>
  <si>
    <t>RENUKHA</t>
  </si>
  <si>
    <t>10/01/1999</t>
  </si>
  <si>
    <t>NADAKUDURU SOMA SUNDARAM</t>
  </si>
  <si>
    <t>BASAVACHARI</t>
  </si>
  <si>
    <t>NANCHARAMMA</t>
  </si>
  <si>
    <t>11/07/2002</t>
  </si>
  <si>
    <t>KODALI RAJANEESH REVANTH</t>
  </si>
  <si>
    <t>SANDEEP</t>
  </si>
  <si>
    <t>KALYANI</t>
  </si>
  <si>
    <t>14/02/1998</t>
  </si>
  <si>
    <t>CHITTIBOMMA RAJESH</t>
  </si>
  <si>
    <t>PAMULU</t>
  </si>
  <si>
    <t>CHALLAPALLI
CHALLAPALLI MANDAL</t>
  </si>
  <si>
    <t>SARSWATHI</t>
  </si>
  <si>
    <t>04/07/2001</t>
  </si>
  <si>
    <t>ZPHS KOTHAMAJERU</t>
  </si>
  <si>
    <t>KOTHA MAJERU</t>
  </si>
  <si>
    <t>B NAGA RAJU</t>
  </si>
  <si>
    <t>CHINA THIMMAIAH</t>
  </si>
  <si>
    <t>341813912405</t>
  </si>
  <si>
    <t>587226509</t>
  </si>
  <si>
    <t>INDIAN BANK, KOTHA MAJERU</t>
  </si>
  <si>
    <t>IDIB000M123</t>
  </si>
  <si>
    <t>04/02/2001</t>
  </si>
  <si>
    <t>ZPHS MANGALAPURAM</t>
  </si>
  <si>
    <t>MANGALAPURAM</t>
  </si>
  <si>
    <t>KOLLURI NANDINI</t>
  </si>
  <si>
    <t>KOTESWARA RAO</t>
  </si>
  <si>
    <t xml:space="preserve">MANGALAPURAM
CHALLAPALLI MANDAL </t>
  </si>
  <si>
    <t>SESI REKHA</t>
  </si>
  <si>
    <t>05/10/2002</t>
  </si>
  <si>
    <t>PURITIGADDA</t>
  </si>
  <si>
    <t>NALIGILI NAGA DURGA RAO</t>
  </si>
  <si>
    <t>RAMA KRISHNA</t>
  </si>
  <si>
    <t>NADELLAVARIPALEM
CHALLAPALLI MANDAL</t>
  </si>
  <si>
    <t>INDIAN BANK, PURITIGADDA</t>
  </si>
  <si>
    <t>IDIB000P143</t>
  </si>
  <si>
    <t>RAMANA</t>
  </si>
  <si>
    <t>11/09/2002</t>
  </si>
  <si>
    <t>CHITTURU</t>
  </si>
  <si>
    <t>B.PAIDESWARA RAO</t>
  </si>
  <si>
    <t>VEERA BABU</t>
  </si>
  <si>
    <t>INDIAN BANK KOTTAMAJERU</t>
  </si>
  <si>
    <t>00M123</t>
  </si>
  <si>
    <t>NAGARENUKA</t>
  </si>
  <si>
    <t>08.12.1999</t>
  </si>
  <si>
    <t>K.SIVAYI</t>
  </si>
  <si>
    <t>VENKATA SUBBARAO</t>
  </si>
  <si>
    <t>Andhra Bank ghantasala</t>
  </si>
  <si>
    <t>ANDB 000143</t>
  </si>
  <si>
    <t>MALLESWARI</t>
  </si>
  <si>
    <t>30.11.2001</t>
  </si>
  <si>
    <t>Ghantasala</t>
  </si>
  <si>
    <t>K.Madhu Krishna</t>
  </si>
  <si>
    <t>Rama Krishna</t>
  </si>
  <si>
    <t>11.08.2000</t>
  </si>
  <si>
    <t>p.Ammulu</t>
  </si>
  <si>
    <t>Ravi</t>
  </si>
  <si>
    <t>SEETHAMMA</t>
  </si>
  <si>
    <t>03.04.2001</t>
  </si>
  <si>
    <t>GOGINENIPALEM</t>
  </si>
  <si>
    <t>K.VINOD</t>
  </si>
  <si>
    <t>PEDABABU</t>
  </si>
  <si>
    <t>Andhra Bank Srikakulam</t>
  </si>
  <si>
    <t>ANDB0000525</t>
  </si>
  <si>
    <t>YURANAI</t>
  </si>
  <si>
    <t>17.09.2002</t>
  </si>
  <si>
    <t>KODALI</t>
  </si>
  <si>
    <t>P.V.V.SAI RAM</t>
  </si>
  <si>
    <t>VEERA KRISHNA</t>
  </si>
  <si>
    <t>03.10.1999</t>
  </si>
  <si>
    <t>P.REVATHI</t>
  </si>
  <si>
    <t>Andhra Bank Kodali</t>
  </si>
  <si>
    <t>ANDB0000644</t>
  </si>
  <si>
    <t>AMALA</t>
  </si>
  <si>
    <t>25.05.2002</t>
  </si>
  <si>
    <t>K.VENKATA LAKSHMI</t>
  </si>
  <si>
    <t>VENKAIAH</t>
  </si>
  <si>
    <t>TADEPALLI</t>
  </si>
  <si>
    <t>KUMARI</t>
  </si>
  <si>
    <t>30.03.2007</t>
  </si>
  <si>
    <t>LANKAPALLI</t>
  </si>
  <si>
    <t>K.LEELA KRISHNA</t>
  </si>
  <si>
    <t>K.PRASAD</t>
  </si>
  <si>
    <t>STATE BANK OF INDIA</t>
  </si>
  <si>
    <t>SWARNALATHA</t>
  </si>
  <si>
    <t>01.03.2002</t>
  </si>
  <si>
    <t>ZPHS Srikakulam</t>
  </si>
  <si>
    <t>Srikakulam</t>
  </si>
  <si>
    <t>M.Sowjanya</t>
  </si>
  <si>
    <t>M.KRISHNA RAO</t>
  </si>
  <si>
    <t>RATNAMANIKYAM</t>
  </si>
  <si>
    <t>11.02.2001</t>
  </si>
  <si>
    <t>Guduru</t>
  </si>
  <si>
    <t>ZPHS.Guduru</t>
  </si>
  <si>
    <t>T.Sai Sravani</t>
  </si>
  <si>
    <t>UMA MAHESWARA RAO</t>
  </si>
  <si>
    <t>5-33, Guduru</t>
  </si>
  <si>
    <t>SBI,Guduru</t>
  </si>
  <si>
    <t>SBIN0006976</t>
  </si>
  <si>
    <t>Veera Kumari</t>
  </si>
  <si>
    <t>17.01.2002</t>
  </si>
  <si>
    <t>M.Nandhini Krishna</t>
  </si>
  <si>
    <t>Srinivasa Rao</t>
  </si>
  <si>
    <t>2-172, Guduru</t>
  </si>
  <si>
    <t>Sapthagiri Grameena Bank, 
Guduru</t>
  </si>
  <si>
    <t>Kamala Devi</t>
  </si>
  <si>
    <t>31.07.2000</t>
  </si>
  <si>
    <t>M.Pavani Krishna</t>
  </si>
  <si>
    <t>18.12.2000</t>
  </si>
  <si>
    <t>E.Geetha Devi</t>
  </si>
  <si>
    <t>Yalamandulu</t>
  </si>
  <si>
    <t>4-81/1A, Guduru</t>
  </si>
  <si>
    <t>25.05.2000</t>
  </si>
  <si>
    <t>D.Sree Hari</t>
  </si>
  <si>
    <t>Mahankala Rao</t>
  </si>
  <si>
    <t>2-55, Chittiguduru
Guduru</t>
  </si>
  <si>
    <t>Nagamani</t>
  </si>
  <si>
    <t>11.04.2000</t>
  </si>
  <si>
    <t>K.Sai Venkata Prema Chandu</t>
  </si>
  <si>
    <t>Ramana</t>
  </si>
  <si>
    <t>23.07.2001</t>
  </si>
  <si>
    <t>S.Gowtham Sai</t>
  </si>
  <si>
    <t>Srinivasu</t>
  </si>
  <si>
    <t>5-36, Guduru</t>
  </si>
  <si>
    <t>Adi Lakshmi</t>
  </si>
  <si>
    <t>20.10.1999</t>
  </si>
  <si>
    <t>ZPHS.Kankatava</t>
  </si>
  <si>
    <t>Kankatava</t>
  </si>
  <si>
    <t>M.Sowmya</t>
  </si>
  <si>
    <t>Ravi Kumar</t>
  </si>
  <si>
    <t>6-33, Kankatava 
Guduru</t>
  </si>
  <si>
    <t>SBI, Guduru</t>
  </si>
  <si>
    <t>Lakshmi</t>
  </si>
  <si>
    <t>20.05.2001</t>
  </si>
  <si>
    <t>M.Sravanthi</t>
  </si>
  <si>
    <t>01.01.2001</t>
  </si>
  <si>
    <t>ZPHS.Kappaladoddi</t>
  </si>
  <si>
    <t>Kappaladoddi</t>
  </si>
  <si>
    <t>K Lakshmi Siva Naga</t>
  </si>
  <si>
    <t>Sreenivasa Babu</t>
  </si>
  <si>
    <t>5-21,Kappaladoddi,
Guduru</t>
  </si>
  <si>
    <t>Anasurya</t>
  </si>
  <si>
    <t>15.03.2003</t>
  </si>
  <si>
    <t>E.Surendra Babu</t>
  </si>
  <si>
    <t>Hanumantha Rao</t>
  </si>
  <si>
    <t>2-123, Kappaladoddipalem
Kappaladoddi</t>
  </si>
  <si>
    <t>SBI, Machilipatnam</t>
  </si>
  <si>
    <t>SBIN0000874</t>
  </si>
  <si>
    <t>18.02.2001</t>
  </si>
  <si>
    <t>P.Mohan</t>
  </si>
  <si>
    <t>Ramalingeswara Rao</t>
  </si>
  <si>
    <t>6-71/4, Pathapeta
Pedana</t>
  </si>
  <si>
    <t>SBI, Pedana</t>
  </si>
  <si>
    <t>SBIN0003186</t>
  </si>
  <si>
    <t>Rama</t>
  </si>
  <si>
    <t>04.03.2002</t>
  </si>
  <si>
    <t>V.Rani Durga</t>
  </si>
  <si>
    <t>1/58, Kappaladoddi
Guduru</t>
  </si>
  <si>
    <t>Donthy
lamma</t>
  </si>
  <si>
    <t>19.08.2003</t>
  </si>
  <si>
    <t>A.Rajesh</t>
  </si>
  <si>
    <t>Naga Raju</t>
  </si>
  <si>
    <t>3-153, Kappaladoddi
Guduru</t>
  </si>
  <si>
    <t>02.04.2001</t>
  </si>
  <si>
    <t>ZPHS.Mallavolu</t>
  </si>
  <si>
    <t>Mallavolu</t>
  </si>
  <si>
    <t>T.Venkata Kumar</t>
  </si>
  <si>
    <t>2/139, Mallavolu
Guduru</t>
  </si>
  <si>
    <t>Indian Bank, Polavaram</t>
  </si>
  <si>
    <t>IDIB000P040</t>
  </si>
  <si>
    <t>Dugra
Kalyani</t>
  </si>
  <si>
    <t>28.04.2000</t>
  </si>
  <si>
    <t>G.Ramu</t>
  </si>
  <si>
    <t>Sai Babu</t>
  </si>
  <si>
    <t>1/75,  Ramarajupalem,
Guduru</t>
  </si>
  <si>
    <t>13.05.2000</t>
  </si>
  <si>
    <t>ZPHS.Mukkollu</t>
  </si>
  <si>
    <t>S.Peddiswari</t>
  </si>
  <si>
    <t>Siva Kosteswara Rao</t>
  </si>
  <si>
    <t>2-95, Mukkollu</t>
  </si>
  <si>
    <t>059210100049149</t>
  </si>
  <si>
    <t>Andhra Bank, Pedana</t>
  </si>
  <si>
    <t>25.12.2002</t>
  </si>
  <si>
    <t>Koduru</t>
  </si>
  <si>
    <t>ZPHS V.Kothapalem</t>
  </si>
  <si>
    <t>Mengu Keerthi</t>
  </si>
  <si>
    <t>9th</t>
  </si>
  <si>
    <t>Veera Ankarao</t>
  </si>
  <si>
    <t>Machavam</t>
  </si>
  <si>
    <r>
      <t>State Bank of India&amp;Avani</t>
    </r>
    <r>
      <rPr>
        <sz val="9"/>
        <color indexed="8"/>
        <rFont val="Arial Narrow"/>
        <family val="2"/>
      </rPr>
      <t>gadda</t>
    </r>
  </si>
  <si>
    <t>SBIN000811</t>
  </si>
  <si>
    <t>Siva Parvathi</t>
  </si>
  <si>
    <t>03/08/2002</t>
  </si>
  <si>
    <t>Mengu Vamsi Krishna</t>
  </si>
  <si>
    <t>Venkata SubbaRao</t>
  </si>
  <si>
    <t>kruthivennu</t>
  </si>
  <si>
    <t>ZPHS LAKSHMIPURAM</t>
  </si>
  <si>
    <t>LAKSHMIPURAM</t>
  </si>
  <si>
    <t>28165000506</t>
  </si>
  <si>
    <t>CH.JAHNAVI</t>
  </si>
  <si>
    <t>V.V VASANTA RAYALU</t>
  </si>
  <si>
    <t>PEDA CHANDALA</t>
  </si>
  <si>
    <t>442994670824</t>
  </si>
  <si>
    <t>50010126779</t>
  </si>
  <si>
    <t>SAPTAGIRI GRAMEENA BANK,LAKSHMIPURAM</t>
  </si>
  <si>
    <t>IDIB0SGB001</t>
  </si>
  <si>
    <t>NAGAPUSHPAVATHI</t>
  </si>
  <si>
    <t>13/06/2003</t>
  </si>
  <si>
    <t>zphs Matlam</t>
  </si>
  <si>
    <t>Matlam</t>
  </si>
  <si>
    <t>k.Jhansi Rani</t>
  </si>
  <si>
    <t>EDUKONDALU</t>
  </si>
  <si>
    <t>MATLAM</t>
  </si>
  <si>
    <t>986890649740</t>
  </si>
  <si>
    <t>INDIAN BANK,KRUTHIVENNU</t>
  </si>
  <si>
    <t>IDIB000K085</t>
  </si>
  <si>
    <t>14/06/2001</t>
  </si>
  <si>
    <t>RALLAREVU</t>
  </si>
  <si>
    <t>28165001512</t>
  </si>
  <si>
    <t>REVU HEMALATHA</t>
  </si>
  <si>
    <t>GOPALA KRISHNA</t>
  </si>
  <si>
    <t>CHINAGOLLAPALEM(PP)</t>
  </si>
  <si>
    <t>971496014928</t>
  </si>
  <si>
    <t>6405181449</t>
  </si>
  <si>
    <t>VENKATARAMANA</t>
  </si>
  <si>
    <t>18/12/2000</t>
  </si>
  <si>
    <t>ZPHS,CHINAGOLLAPALEM</t>
  </si>
  <si>
    <t>CHINAGOLLAPALEM</t>
  </si>
  <si>
    <t>28165001511</t>
  </si>
  <si>
    <t>P.SUBRHAMANYAM</t>
  </si>
  <si>
    <t>P.RAMBABU</t>
  </si>
  <si>
    <t>758508250796</t>
  </si>
  <si>
    <t>25497785</t>
  </si>
  <si>
    <t>SURYAKUMARI</t>
  </si>
  <si>
    <t>10/01/2002</t>
  </si>
  <si>
    <t>zphs,chinapandraka</t>
  </si>
  <si>
    <t>chinapandraka</t>
  </si>
  <si>
    <t>md.riyan</t>
  </si>
  <si>
    <t>MD.illiyas</t>
  </si>
  <si>
    <t>645720677515</t>
  </si>
  <si>
    <t>62138871958</t>
  </si>
  <si>
    <t>SBH,BANTUMILLI</t>
  </si>
  <si>
    <t>SBHY0021294</t>
  </si>
  <si>
    <t>MD.RAZABABEGUM</t>
  </si>
  <si>
    <t>19/06/2001</t>
  </si>
  <si>
    <t>ZPHS,SANGAMUDI</t>
  </si>
  <si>
    <t>SANGAMUDI</t>
  </si>
  <si>
    <t>P.RAMESH</t>
  </si>
  <si>
    <t>PRASAD</t>
  </si>
  <si>
    <t>710101277309</t>
  </si>
  <si>
    <t>KANKAMAHALAKSHMI</t>
  </si>
  <si>
    <t>14/09.2001</t>
  </si>
  <si>
    <t>Machilipatnam</t>
  </si>
  <si>
    <t>Gandhi 
Vidyalaya
HS</t>
  </si>
  <si>
    <t>Balaramunipeta</t>
  </si>
  <si>
    <t>Maddala Sunoj</t>
  </si>
  <si>
    <t>Sunoj Ravi
 kumar</t>
  </si>
  <si>
    <t>D.No. 9/314 
Ambedkhar Nagar 
Machilipatnam</t>
  </si>
  <si>
    <t>853394051898</t>
  </si>
  <si>
    <t>15672191021601</t>
  </si>
  <si>
    <t>Oreintal 
Bank of 
Commerce 
MTM</t>
  </si>
  <si>
    <t>ORBC0101567</t>
  </si>
  <si>
    <t>23.07.2000</t>
  </si>
  <si>
    <t>Eezada Nikhil</t>
  </si>
  <si>
    <t>Babu</t>
  </si>
  <si>
    <t xml:space="preserve">D.No. 9/184
Balaramunipeta 
Machilipatanm </t>
  </si>
  <si>
    <t>771276266645</t>
  </si>
  <si>
    <t>33472010006481</t>
  </si>
  <si>
    <t>Syndicate Bank, 
Chemmanagiripeta, MTM</t>
  </si>
  <si>
    <t>SYNB000334</t>
  </si>
  <si>
    <t>10.11.1996</t>
  </si>
  <si>
    <t>GNVR</t>
  </si>
  <si>
    <t>Kalekhanpeta</t>
  </si>
  <si>
    <t>Arja Vijay
Kumar</t>
  </si>
  <si>
    <t>Venkata Swamy</t>
  </si>
  <si>
    <t>D.No. 1-142-74
near Sivaganga 
temple, MTM</t>
  </si>
  <si>
    <t>799418107706</t>
  </si>
  <si>
    <t>021400101021765</t>
  </si>
  <si>
    <t>Cooperative 
Bank, MTM</t>
  </si>
  <si>
    <t>CBN049</t>
  </si>
  <si>
    <t>Kaitepalli 
Vinay Kumar</t>
  </si>
  <si>
    <t xml:space="preserve">K. Siva Rama 
Krishna </t>
  </si>
  <si>
    <t>D.No. 1-49-1
near Siva Ganga 
Temple, MTM</t>
  </si>
  <si>
    <t>998128490801</t>
  </si>
  <si>
    <t>62185205846</t>
  </si>
  <si>
    <t xml:space="preserve">SBH Bank
MTM </t>
  </si>
  <si>
    <t>SBHY 0020334</t>
  </si>
  <si>
    <t xml:space="preserve">Govt. 
Rmjee 
HS </t>
  </si>
  <si>
    <t>Malkapatnam</t>
  </si>
  <si>
    <t>Dokku Ravi Teja</t>
  </si>
  <si>
    <t>D. Someswara 
Rao</t>
  </si>
  <si>
    <t>D.No. 1-114/A
N. Gollapalem
Machilipatnam</t>
  </si>
  <si>
    <t>120443513604</t>
  </si>
  <si>
    <t>078310100044524</t>
  </si>
  <si>
    <t>Andhra Bank
Chinnapuram</t>
  </si>
  <si>
    <t>ANDB000783</t>
  </si>
  <si>
    <t>Panukudi Sai Teja</t>
  </si>
  <si>
    <t>P. Venkatra
mana</t>
  </si>
  <si>
    <t>D.No. 21-441
Bhaskarapuram
Machilipatnam</t>
  </si>
  <si>
    <t>345412554398</t>
  </si>
  <si>
    <t>10873128150</t>
  </si>
  <si>
    <t>SBI, 
Bhaskarapuram</t>
  </si>
  <si>
    <t>SBIN0009633</t>
  </si>
  <si>
    <t>Hyny HS</t>
  </si>
  <si>
    <t>Machavaram</t>
  </si>
  <si>
    <t xml:space="preserve">Mokka Dharani </t>
  </si>
  <si>
    <t>M. Simhachalam</t>
  </si>
  <si>
    <t>D.No. 14-196 
Temple Colony
Gopal Nagar 
Machilipatnam 
521001</t>
  </si>
  <si>
    <t>622403388177</t>
  </si>
  <si>
    <t>37862310001291</t>
  </si>
  <si>
    <t>Syndicate 
Bank, MTM</t>
  </si>
  <si>
    <t>SYNB0003766</t>
  </si>
  <si>
    <t>LAGGHS</t>
  </si>
  <si>
    <t xml:space="preserve">Ramanaidupeta </t>
  </si>
  <si>
    <t xml:space="preserve">Vatala Bhavana </t>
  </si>
  <si>
    <t xml:space="preserve">V. Narayana 
Rao </t>
  </si>
  <si>
    <t>D.No. 17-309
Seema Agraharam
Near Saibaba Temple
Machilipatnam 521 001</t>
  </si>
  <si>
    <t>534387328672</t>
  </si>
  <si>
    <t>62349866085</t>
  </si>
  <si>
    <t xml:space="preserve">SBH MTM </t>
  </si>
  <si>
    <t>SBHY0021740</t>
  </si>
  <si>
    <t xml:space="preserve">MPL HS 
Gilakaladindi </t>
  </si>
  <si>
    <t>Gilakaladindi</t>
  </si>
  <si>
    <t xml:space="preserve">Vatala  Durga 
Bhavani </t>
  </si>
  <si>
    <t xml:space="preserve">Nageswara Rao </t>
  </si>
  <si>
    <t>D.No. 32/409
Gilakaladindi
Machilipatnam 
521 001</t>
  </si>
  <si>
    <t>525655996225</t>
  </si>
  <si>
    <t>042610100069471</t>
  </si>
  <si>
    <t xml:space="preserve">AB Library </t>
  </si>
  <si>
    <t>ANDB0000426</t>
  </si>
  <si>
    <t xml:space="preserve">Kalyani </t>
  </si>
  <si>
    <t>18.03.2002</t>
  </si>
  <si>
    <t>Vallabhuni 
Mariyamma</t>
  </si>
  <si>
    <t>Gilakaldindi 
Machilipatnam 
521 001</t>
  </si>
  <si>
    <t>807896638815</t>
  </si>
  <si>
    <t>62377983885</t>
  </si>
  <si>
    <t>SBHY0020334</t>
  </si>
  <si>
    <t>10.11.2000</t>
  </si>
  <si>
    <t>SSNGHS</t>
  </si>
  <si>
    <t>Kokkiligadda 
Yesubu</t>
  </si>
  <si>
    <t>K. Issaak</t>
  </si>
  <si>
    <t>293219856236</t>
  </si>
  <si>
    <t>62376556515</t>
  </si>
  <si>
    <t>SBH Bank 
Azad Road</t>
  </si>
  <si>
    <t>11.05.2000</t>
  </si>
  <si>
    <t>Lanke 
Sai Prakash</t>
  </si>
  <si>
    <t>L. Durga Rao</t>
  </si>
  <si>
    <t>D.No. 31/172
gilakaladindi , MTM</t>
  </si>
  <si>
    <t>938779590606</t>
  </si>
  <si>
    <t>62375207815</t>
  </si>
  <si>
    <t>14.01.1998</t>
  </si>
  <si>
    <t>ZPHS 
Buddalapalem</t>
  </si>
  <si>
    <t>Buddalapalem</t>
  </si>
  <si>
    <t xml:space="preserve">Chittibomma 
Kondalamma </t>
  </si>
  <si>
    <t>Ramanjaneyulu</t>
  </si>
  <si>
    <t>Pillana Gollapalem
Machilipatnam 
521 001</t>
  </si>
  <si>
    <t>447667883726</t>
  </si>
  <si>
    <t>0006333066573</t>
  </si>
  <si>
    <t xml:space="preserve">Indian Bank 
MTM </t>
  </si>
  <si>
    <t>IDIB000M019</t>
  </si>
  <si>
    <t>Laxmi</t>
  </si>
  <si>
    <t xml:space="preserve">ZPHS
</t>
  </si>
  <si>
    <t>Tavisipudi</t>
  </si>
  <si>
    <t>Madireddi 
Sai Rakesh</t>
  </si>
  <si>
    <t>M. Srinivasa 
RAo</t>
  </si>
  <si>
    <t>D.No. 1-67
Kothapudi, MTM</t>
  </si>
  <si>
    <t>699323765761</t>
  </si>
  <si>
    <t>034610100080711</t>
  </si>
  <si>
    <t>Andhra Bank 
Robertsonpeta, MTM</t>
  </si>
  <si>
    <t>ANDB0000346</t>
  </si>
  <si>
    <t>11.05.2001</t>
  </si>
  <si>
    <t>Mopidevi</t>
  </si>
  <si>
    <t>ZPHS K Kothapalem</t>
  </si>
  <si>
    <t>K Kothapalem</t>
  </si>
  <si>
    <t>Ch Raghuvamsi</t>
  </si>
  <si>
    <t>Sambasiva Rao</t>
  </si>
  <si>
    <t>SBI Mopidevi</t>
  </si>
  <si>
    <t>SBIN0004697</t>
  </si>
  <si>
    <t>Sivaparvathi</t>
  </si>
  <si>
    <t>18.09.2001</t>
  </si>
  <si>
    <t>ZPHS Kosuruvaripalem</t>
  </si>
  <si>
    <t>Kosuruvaripalem</t>
  </si>
  <si>
    <t>G Muneswara Rao</t>
  </si>
  <si>
    <t>Bhaskara Rao</t>
  </si>
  <si>
    <t>BUJJI</t>
  </si>
  <si>
    <t>ZPHS Mopidevi</t>
  </si>
  <si>
    <t>B Dhanasaikumar</t>
  </si>
  <si>
    <t>Ramakrishna</t>
  </si>
  <si>
    <t>Bobbaralanka</t>
  </si>
  <si>
    <t>BNTG Kalyanachakravarthi</t>
  </si>
  <si>
    <t>Venkateswara Rao</t>
  </si>
  <si>
    <t>Pedaprolu</t>
  </si>
  <si>
    <t>RAJENDRARANI</t>
  </si>
  <si>
    <t>28.01.2002</t>
  </si>
  <si>
    <t>A Saivinaykumar</t>
  </si>
  <si>
    <t>Indian Bank,Polavaram</t>
  </si>
  <si>
    <t>VENKATA LAKSHMI</t>
  </si>
  <si>
    <t>27.10.2001</t>
  </si>
  <si>
    <t>ZPHS Pedakallepalli</t>
  </si>
  <si>
    <t>Pedakallepalli</t>
  </si>
  <si>
    <t>M Jyothi</t>
  </si>
  <si>
    <t>Indian Bank Pedakallepalli</t>
  </si>
  <si>
    <t>IDIB000C090</t>
  </si>
  <si>
    <t>SAMRAJAYAM</t>
  </si>
  <si>
    <t>18.03.2000</t>
  </si>
  <si>
    <t>A Durgasaikrishna</t>
  </si>
  <si>
    <t>Tirumala Rao</t>
  </si>
  <si>
    <t>Parvathi</t>
  </si>
  <si>
    <t>26.11.2002</t>
  </si>
  <si>
    <t>T Durganageswara Rao</t>
  </si>
  <si>
    <t>SIVA</t>
  </si>
  <si>
    <t>Rajulu</t>
  </si>
  <si>
    <t>04.10.2002</t>
  </si>
  <si>
    <t>ZPHS, MOPIDEVI</t>
  </si>
  <si>
    <t>Y.BHAVITHA</t>
  </si>
  <si>
    <t>Basavapurnaiah</t>
  </si>
  <si>
    <t>BHAGAYALAKSHMI</t>
  </si>
  <si>
    <t>07.04.1999</t>
  </si>
  <si>
    <t>K. PAVANI</t>
  </si>
  <si>
    <t>Jayarao</t>
  </si>
  <si>
    <t>KOKILI GADDA</t>
  </si>
  <si>
    <t>319121704691</t>
  </si>
  <si>
    <t>33500512461</t>
  </si>
  <si>
    <t>Rani</t>
  </si>
  <si>
    <t>16.06.2003</t>
  </si>
  <si>
    <t>ZPHS, VENKATAPURAM</t>
  </si>
  <si>
    <t>VENKATAPURAM</t>
  </si>
  <si>
    <t>B.SHINY</t>
  </si>
  <si>
    <t>Pasi</t>
  </si>
  <si>
    <t>894917702923</t>
  </si>
  <si>
    <t>APARANJIANI</t>
  </si>
  <si>
    <t>17.07.2002</t>
  </si>
  <si>
    <t>ZPHS,K. KOTHAPALEM</t>
  </si>
  <si>
    <t>K.KOTHAPALEM</t>
  </si>
  <si>
    <t>J.HEMA LATHA</t>
  </si>
  <si>
    <t>Nageswara Rao</t>
  </si>
  <si>
    <t>885622333561</t>
  </si>
  <si>
    <t>Lakshmi Vijaya</t>
  </si>
  <si>
    <t>14.12.2001</t>
  </si>
  <si>
    <t>P.NAGA SARITHA</t>
  </si>
  <si>
    <t>Parasuramudu</t>
  </si>
  <si>
    <t>Kanakadurga</t>
  </si>
  <si>
    <t>23.05.1999</t>
  </si>
  <si>
    <t>ZPHS,PEDAPROLU</t>
  </si>
  <si>
    <t>PEDAPROLU</t>
  </si>
  <si>
    <t>K.MOULIKA</t>
  </si>
  <si>
    <t>KAPTHANU PALEM</t>
  </si>
  <si>
    <t>Hrudayakumari</t>
  </si>
  <si>
    <t>31.05.2002</t>
  </si>
  <si>
    <t>KUCHIPUDI</t>
  </si>
  <si>
    <t>THELLAKULA DURGA DEVI</t>
  </si>
  <si>
    <t>PRAKASA RAO</t>
  </si>
  <si>
    <t>2-4, PEDASANAGANTIPALEM, MOVVA MANDAL</t>
  </si>
  <si>
    <t>11499872755</t>
  </si>
  <si>
    <t>SBI, KUCHIPUDI</t>
  </si>
  <si>
    <t>SBIN0003172</t>
  </si>
  <si>
    <t>MAMATA</t>
  </si>
  <si>
    <t>31/08/2003</t>
  </si>
  <si>
    <t>ZPHA KAZA</t>
  </si>
  <si>
    <t>KAZA</t>
  </si>
  <si>
    <t>KUMBA.DURGA MALLESWARI</t>
  </si>
  <si>
    <t>SAMBAIAH</t>
  </si>
  <si>
    <t>2-69,KAZA,MOVVA MANDAL</t>
  </si>
  <si>
    <t>080810100018167</t>
  </si>
  <si>
    <t>ANDHRA BANK,KAZA</t>
  </si>
  <si>
    <t>ANDB0000808</t>
  </si>
  <si>
    <t>NAGA LAKSHMI</t>
  </si>
  <si>
    <t>28/09/2000</t>
  </si>
  <si>
    <t>MAREDHU NAGA MOUNICA</t>
  </si>
  <si>
    <t>BOGESWAR RAO</t>
  </si>
  <si>
    <t>6-75,PADDARAYUDUTHOTA,MOVVA MANDAL</t>
  </si>
  <si>
    <t>080810100035845</t>
  </si>
  <si>
    <t>ANDB0000809</t>
  </si>
  <si>
    <t>VANI</t>
  </si>
  <si>
    <t>10/03/2003</t>
  </si>
  <si>
    <t>MUNAGALA VAMSI KRISHNA</t>
  </si>
  <si>
    <t>M.SURESH</t>
  </si>
  <si>
    <t>5-69,KAZA,MOVVA MANDAL</t>
  </si>
  <si>
    <t>080810100018352</t>
  </si>
  <si>
    <t>DASI.YESHWANTH</t>
  </si>
  <si>
    <t>8-62,KAZA,MOVVA MANDAL</t>
  </si>
  <si>
    <t>080810100023114</t>
  </si>
  <si>
    <t>-</t>
  </si>
  <si>
    <t>KOMMALAPATI HARISH</t>
  </si>
  <si>
    <t>SESHU</t>
  </si>
  <si>
    <t>5-58,KAZA,MOVVA MANDAL</t>
  </si>
  <si>
    <t>080810011006186</t>
  </si>
  <si>
    <t>ANDB0000810</t>
  </si>
  <si>
    <t>CHINAMUTHEVI</t>
  </si>
  <si>
    <t>MARRI CHANDRIKA</t>
  </si>
  <si>
    <t>6-184, KARAKAMPADU, MOVVA MANDAL</t>
  </si>
  <si>
    <t>19/09/2002</t>
  </si>
  <si>
    <t>CHINNA MUTHEVI</t>
  </si>
  <si>
    <t>MUSIBOYINA SAMALA</t>
  </si>
  <si>
    <t>M Pitcheswara Rao</t>
  </si>
  <si>
    <t>6-186,KARAKAMPADU,MOVVA MANDAL</t>
  </si>
  <si>
    <t>SBI KUCHIPUDI</t>
  </si>
  <si>
    <t>EEKSHITA</t>
  </si>
  <si>
    <t>19/03/2001</t>
  </si>
  <si>
    <t>MARRI CHANDANA</t>
  </si>
  <si>
    <t>ESWARA RAO</t>
  </si>
  <si>
    <t>6-30,KARAKAM PADU,MOVVA MANDAL</t>
  </si>
  <si>
    <t>17/11/1999</t>
  </si>
  <si>
    <t>POTHULA OMKARA SAI</t>
  </si>
  <si>
    <t>SATYANARAYANA</t>
  </si>
  <si>
    <t>2-179,CHINNAMUTHEVI,MOVVA MANDAL</t>
  </si>
  <si>
    <t>SBI CHINNAMUTHEVI</t>
  </si>
  <si>
    <t>SIVA JYOTHI</t>
  </si>
  <si>
    <t>DEKKAA VEERA RAJU</t>
  </si>
  <si>
    <t>LAKSHMANA RAO</t>
  </si>
  <si>
    <t>1-169,CHINNAMUTHEVI,MOVVA MANDAL</t>
  </si>
  <si>
    <t>ZPHS KAZA</t>
  </si>
  <si>
    <t>BURRE ANJALI</t>
  </si>
  <si>
    <t>ANJAIAH</t>
  </si>
  <si>
    <t>11-48, MANDAPALEM, MOVVA MANDAL</t>
  </si>
  <si>
    <t>0808101000023141</t>
  </si>
  <si>
    <t>ANDHRA BANK, KAZA</t>
  </si>
  <si>
    <t>KOTESWARAMMA</t>
  </si>
  <si>
    <t>18/02/1999</t>
  </si>
  <si>
    <t>MOHHAMED ASHA PARVIN</t>
  </si>
  <si>
    <t>USHMAN</t>
  </si>
  <si>
    <t>21-9,KAZA,MOVVA MANDAL</t>
  </si>
  <si>
    <t>080810100021879</t>
  </si>
  <si>
    <t>BOBY</t>
  </si>
  <si>
    <t>29/03/2001</t>
  </si>
  <si>
    <t>KOKKILIGADDA VAMSI RAJU</t>
  </si>
  <si>
    <t>SANJEEVARAO</t>
  </si>
  <si>
    <t>1-25, MANDAPALEM, MOVVA MANDAL</t>
  </si>
  <si>
    <t>0808101000023150</t>
  </si>
  <si>
    <t>SWARUPA RANI</t>
  </si>
  <si>
    <t>PAMARTHI BALAJI</t>
  </si>
  <si>
    <t>SHANMUKHA</t>
  </si>
  <si>
    <t>10-81, KAZA, MOVVA MANDAL</t>
  </si>
  <si>
    <t>0808101000029464</t>
  </si>
  <si>
    <t>VENKATA REDDY</t>
  </si>
  <si>
    <t>KOSURU</t>
  </si>
  <si>
    <t>TATA PAVANI</t>
  </si>
  <si>
    <t>SWATHI</t>
  </si>
  <si>
    <t>6-67-1, KOSURU, MOVVA MANDAL</t>
  </si>
  <si>
    <t>INDIAN BANK, KOSURU</t>
  </si>
  <si>
    <t>IDIB000K094</t>
  </si>
  <si>
    <t>ZPHS MOVVA</t>
  </si>
  <si>
    <t>EDE NILIMA</t>
  </si>
  <si>
    <t>SIVA SUBRAHMANYAM</t>
  </si>
  <si>
    <t>1-15, GUDAPADU, MOVVA MANDAL</t>
  </si>
  <si>
    <t>EDE HEMA SRI</t>
  </si>
  <si>
    <t>GOUREESWARI</t>
  </si>
  <si>
    <t>3-50, MOVVA</t>
  </si>
  <si>
    <t>INDIAN BANK, MOVVA</t>
  </si>
  <si>
    <t>IDIB000M043</t>
  </si>
  <si>
    <t>D L NANCHARAIAH</t>
  </si>
  <si>
    <t>BC HOSTEL, MOVVA MANDAL</t>
  </si>
  <si>
    <t>SBI, NAGAYALANKA</t>
  </si>
  <si>
    <t>SBIN0013229</t>
  </si>
  <si>
    <t>NEELIMA</t>
  </si>
  <si>
    <t>Nagayalanka</t>
  </si>
  <si>
    <t>ZPHS</t>
  </si>
  <si>
    <t>B Lakshmi Bhavani</t>
  </si>
  <si>
    <t>Srinivasa rao</t>
  </si>
  <si>
    <t>Marripalem</t>
  </si>
  <si>
    <t>037610100115868</t>
  </si>
  <si>
    <t>Andhrabank  Nagayalanka</t>
  </si>
  <si>
    <t>ANDB0000376</t>
  </si>
  <si>
    <t>Sri Durga</t>
  </si>
  <si>
    <t>13/10/2002</t>
  </si>
  <si>
    <t>B Tirumala Nadh</t>
  </si>
  <si>
    <t>037610100115859</t>
  </si>
  <si>
    <t>29/10/2000</t>
  </si>
  <si>
    <t>Pedana</t>
  </si>
  <si>
    <t>B.G.K. ZPHS Pedana</t>
  </si>
  <si>
    <t>Vartha Nagaswetha</t>
  </si>
  <si>
    <t>Syam</t>
  </si>
  <si>
    <t>Dr.No.7-217-2B, Syamalamba Street,Pedana</t>
  </si>
  <si>
    <t>SBHY, Pedana</t>
  </si>
  <si>
    <t>SBHY0021423</t>
  </si>
  <si>
    <t>Lalitha</t>
  </si>
  <si>
    <t>23/09/2001</t>
  </si>
  <si>
    <t>MPUPS Thotamula</t>
  </si>
  <si>
    <t>7th Ward,Pedana</t>
  </si>
  <si>
    <t>Varudu Sai Subramanyam</t>
  </si>
  <si>
    <t>Srinivasa Rao (Late)</t>
  </si>
  <si>
    <t>SBH,Pedana</t>
  </si>
  <si>
    <t>Sunitha</t>
  </si>
  <si>
    <t>ZPHS Chennuru</t>
  </si>
  <si>
    <t>Chennuru,
Pedana(M)</t>
  </si>
  <si>
    <t>Maruboina
 Nagasandya</t>
  </si>
  <si>
    <t>Manikyalara Rao</t>
  </si>
  <si>
    <t>Urivi,Post,Pedana Mandal</t>
  </si>
  <si>
    <t>SYNDICATE BANK, Chennuru</t>
  </si>
  <si>
    <t>SYNB0003359</t>
  </si>
  <si>
    <t>26/10/2002</t>
  </si>
  <si>
    <t>Puppala Sai Ravali</t>
  </si>
  <si>
    <t>Satyanarayana</t>
  </si>
  <si>
    <t>ZPHS Nandamuru</t>
  </si>
  <si>
    <t>Nandamuru</t>
  </si>
  <si>
    <t>Parase Gopi</t>
  </si>
  <si>
    <t>Nanchariah</t>
  </si>
  <si>
    <t>Nandamuru,Pedana</t>
  </si>
  <si>
    <t>SBI,Pedana</t>
  </si>
  <si>
    <t>SBN0003186</t>
  </si>
  <si>
    <t>Rama Devi</t>
  </si>
  <si>
    <t>Yarlagadda Vijaya Krishna</t>
  </si>
  <si>
    <t>ZPHS Pedana</t>
  </si>
  <si>
    <t>21st Ward,Pedana</t>
  </si>
  <si>
    <t>Davu Ramesh</t>
  </si>
  <si>
    <t>Chandra Sekhar</t>
  </si>
  <si>
    <t>Ramudu</t>
  </si>
  <si>
    <t>Name of the Mandal</t>
  </si>
  <si>
    <t>CWSN Boys</t>
  </si>
  <si>
    <t>CWSN Girls</t>
  </si>
  <si>
    <t>CWSN Total</t>
  </si>
  <si>
    <t>Mandal Wise Abstract</t>
  </si>
  <si>
    <t>Mobile Number of the HM</t>
  </si>
</sst>
</file>

<file path=xl/styles.xml><?xml version="1.0" encoding="utf-8"?>
<styleSheet xmlns="http://schemas.openxmlformats.org/spreadsheetml/2006/main">
  <numFmts count="2">
    <numFmt numFmtId="164" formatCode="0;[Red]0"/>
    <numFmt numFmtId="167" formatCode="000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5"/>
      <color theme="1"/>
      <name val="Arial Narrow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shrinkToFit="1"/>
    </xf>
    <xf numFmtId="0" fontId="2" fillId="2" borderId="1" xfId="0" applyFont="1" applyFill="1" applyBorder="1" applyAlignment="1">
      <alignment horizontal="center" vertical="center" textRotation="90" wrapText="1" shrinkToFit="1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left" shrinkToFit="1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shrinkToFi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shrinkToFit="1"/>
    </xf>
    <xf numFmtId="0" fontId="4" fillId="0" borderId="2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 shrinkToFi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10" xfId="0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right" vertical="center" shrinkToFit="1"/>
    </xf>
    <xf numFmtId="0" fontId="10" fillId="0" borderId="1" xfId="0" quotePrefix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right" vertical="center" shrinkToFit="1"/>
    </xf>
    <xf numFmtId="0" fontId="14" fillId="0" borderId="1" xfId="0" applyFont="1" applyBorder="1" applyAlignment="1">
      <alignment horizontal="center" vertical="center" wrapText="1" shrinkToFit="1"/>
    </xf>
    <xf numFmtId="1" fontId="10" fillId="0" borderId="1" xfId="0" applyNumberFormat="1" applyFont="1" applyBorder="1" applyAlignment="1">
      <alignment horizontal="right" vertical="center" shrinkToFit="1"/>
    </xf>
    <xf numFmtId="164" fontId="10" fillId="0" borderId="1" xfId="0" applyNumberFormat="1" applyFont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14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right" vertical="center" shrinkToFit="1"/>
    </xf>
    <xf numFmtId="0" fontId="10" fillId="0" borderId="1" xfId="0" quotePrefix="1" applyFont="1" applyBorder="1" applyAlignment="1">
      <alignment horizontal="center" vertical="center" shrinkToFit="1"/>
    </xf>
    <xf numFmtId="0" fontId="10" fillId="0" borderId="1" xfId="0" quotePrefix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right" vertical="center" shrinkToFit="1"/>
    </xf>
    <xf numFmtId="14" fontId="10" fillId="0" borderId="1" xfId="0" applyNumberFormat="1" applyFont="1" applyFill="1" applyBorder="1" applyAlignment="1">
      <alignment horizontal="center" vertical="center" shrinkToFit="1"/>
    </xf>
    <xf numFmtId="1" fontId="10" fillId="0" borderId="1" xfId="0" quotePrefix="1" applyNumberFormat="1" applyFont="1" applyFill="1" applyBorder="1" applyAlignment="1">
      <alignment horizontal="right" vertical="center" shrinkToFit="1"/>
    </xf>
    <xf numFmtId="1" fontId="14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shrinkToFit="1"/>
    </xf>
    <xf numFmtId="14" fontId="10" fillId="0" borderId="1" xfId="0" quotePrefix="1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right" vertical="center" shrinkToFit="1"/>
    </xf>
    <xf numFmtId="1" fontId="10" fillId="0" borderId="1" xfId="0" quotePrefix="1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1" fontId="18" fillId="0" borderId="1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1" fontId="18" fillId="0" borderId="1" xfId="0" applyNumberFormat="1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1" fontId="16" fillId="0" borderId="1" xfId="0" applyNumberFormat="1" applyFont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left" vertical="center" shrinkToFit="1"/>
    </xf>
    <xf numFmtId="1" fontId="18" fillId="0" borderId="1" xfId="0" quotePrefix="1" applyNumberFormat="1" applyFont="1" applyBorder="1" applyAlignment="1">
      <alignment horizontal="right" vertical="center" shrinkToFit="1"/>
    </xf>
    <xf numFmtId="167" fontId="10" fillId="0" borderId="1" xfId="0" applyNumberFormat="1" applyFont="1" applyBorder="1" applyAlignment="1">
      <alignment horizontal="right" vertical="center" shrinkToFit="1"/>
    </xf>
    <xf numFmtId="0" fontId="12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67" fontId="10" fillId="0" borderId="2" xfId="0" applyNumberFormat="1" applyFont="1" applyBorder="1" applyAlignment="1">
      <alignment horizontal="right" vertical="center" shrinkToFit="1"/>
    </xf>
    <xf numFmtId="49" fontId="10" fillId="0" borderId="2" xfId="0" applyNumberFormat="1" applyFont="1" applyBorder="1" applyAlignment="1">
      <alignment horizontal="right" vertical="center" shrinkToFit="1"/>
    </xf>
    <xf numFmtId="0" fontId="14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shrinkToFit="1"/>
    </xf>
    <xf numFmtId="1" fontId="18" fillId="0" borderId="8" xfId="0" quotePrefix="1" applyNumberFormat="1" applyFont="1" applyFill="1" applyBorder="1" applyAlignment="1">
      <alignment horizontal="right" vertical="center" shrinkToFit="1"/>
    </xf>
    <xf numFmtId="0" fontId="18" fillId="0" borderId="8" xfId="0" quotePrefix="1" applyNumberFormat="1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8" fillId="0" borderId="8" xfId="0" applyNumberFormat="1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14" fontId="18" fillId="0" borderId="1" xfId="0" applyNumberFormat="1" applyFont="1" applyFill="1" applyBorder="1" applyAlignment="1">
      <alignment horizontal="center" vertical="center" shrinkToFit="1"/>
    </xf>
    <xf numFmtId="1" fontId="18" fillId="0" borderId="1" xfId="0" quotePrefix="1" applyNumberFormat="1" applyFont="1" applyFill="1" applyBorder="1" applyAlignment="1">
      <alignment horizontal="right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left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123</xdr:row>
      <xdr:rowOff>0</xdr:rowOff>
    </xdr:from>
    <xdr:to>
      <xdr:col>9</xdr:col>
      <xdr:colOff>47625</xdr:colOff>
      <xdr:row>123</xdr:row>
      <xdr:rowOff>38100</xdr:rowOff>
    </xdr:to>
    <xdr:sp macro="" textlink="">
      <xdr:nvSpPr>
        <xdr:cNvPr id="2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52975" y="51977925"/>
          <a:ext cx="7429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323850</xdr:colOff>
      <xdr:row>123</xdr:row>
      <xdr:rowOff>0</xdr:rowOff>
    </xdr:from>
    <xdr:to>
      <xdr:col>9</xdr:col>
      <xdr:colOff>47625</xdr:colOff>
      <xdr:row>123</xdr:row>
      <xdr:rowOff>38100</xdr:rowOff>
    </xdr:to>
    <xdr:sp macro="" textlink="">
      <xdr:nvSpPr>
        <xdr:cNvPr id="3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52975" y="51977925"/>
          <a:ext cx="7429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323850</xdr:colOff>
      <xdr:row>123</xdr:row>
      <xdr:rowOff>0</xdr:rowOff>
    </xdr:from>
    <xdr:to>
      <xdr:col>9</xdr:col>
      <xdr:colOff>47625</xdr:colOff>
      <xdr:row>123</xdr:row>
      <xdr:rowOff>38100</xdr:rowOff>
    </xdr:to>
    <xdr:sp macro="" textlink="">
      <xdr:nvSpPr>
        <xdr:cNvPr id="4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52975" y="51977925"/>
          <a:ext cx="7429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323850</xdr:colOff>
      <xdr:row>123</xdr:row>
      <xdr:rowOff>0</xdr:rowOff>
    </xdr:from>
    <xdr:to>
      <xdr:col>9</xdr:col>
      <xdr:colOff>47625</xdr:colOff>
      <xdr:row>123</xdr:row>
      <xdr:rowOff>38100</xdr:rowOff>
    </xdr:to>
    <xdr:sp macro="" textlink="">
      <xdr:nvSpPr>
        <xdr:cNvPr id="5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52975" y="51977925"/>
          <a:ext cx="7429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323850</xdr:colOff>
      <xdr:row>6</xdr:row>
      <xdr:rowOff>0</xdr:rowOff>
    </xdr:from>
    <xdr:to>
      <xdr:col>9</xdr:col>
      <xdr:colOff>47625</xdr:colOff>
      <xdr:row>6</xdr:row>
      <xdr:rowOff>38100</xdr:rowOff>
    </xdr:to>
    <xdr:sp macro="" textlink="">
      <xdr:nvSpPr>
        <xdr:cNvPr id="6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52975" y="6638925"/>
          <a:ext cx="7429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323850</xdr:colOff>
      <xdr:row>6</xdr:row>
      <xdr:rowOff>0</xdr:rowOff>
    </xdr:from>
    <xdr:to>
      <xdr:col>9</xdr:col>
      <xdr:colOff>47625</xdr:colOff>
      <xdr:row>6</xdr:row>
      <xdr:rowOff>38100</xdr:rowOff>
    </xdr:to>
    <xdr:sp macro="" textlink="">
      <xdr:nvSpPr>
        <xdr:cNvPr id="7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52975" y="6638925"/>
          <a:ext cx="7429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323850</xdr:colOff>
      <xdr:row>6</xdr:row>
      <xdr:rowOff>0</xdr:rowOff>
    </xdr:from>
    <xdr:to>
      <xdr:col>9</xdr:col>
      <xdr:colOff>47625</xdr:colOff>
      <xdr:row>6</xdr:row>
      <xdr:rowOff>38100</xdr:rowOff>
    </xdr:to>
    <xdr:sp macro="" textlink="">
      <xdr:nvSpPr>
        <xdr:cNvPr id="8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52975" y="6638925"/>
          <a:ext cx="7429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323850</xdr:colOff>
      <xdr:row>6</xdr:row>
      <xdr:rowOff>0</xdr:rowOff>
    </xdr:from>
    <xdr:to>
      <xdr:col>9</xdr:col>
      <xdr:colOff>47625</xdr:colOff>
      <xdr:row>6</xdr:row>
      <xdr:rowOff>38100</xdr:rowOff>
    </xdr:to>
    <xdr:sp macro="" textlink="">
      <xdr:nvSpPr>
        <xdr:cNvPr id="9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52975" y="6638925"/>
          <a:ext cx="7429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163</xdr:row>
      <xdr:rowOff>0</xdr:rowOff>
    </xdr:from>
    <xdr:to>
      <xdr:col>2</xdr:col>
      <xdr:colOff>38100</xdr:colOff>
      <xdr:row>163</xdr:row>
      <xdr:rowOff>0</xdr:rowOff>
    </xdr:to>
    <xdr:sp macro="" textlink="">
      <xdr:nvSpPr>
        <xdr:cNvPr id="2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312991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163</xdr:row>
      <xdr:rowOff>0</xdr:rowOff>
    </xdr:from>
    <xdr:to>
      <xdr:col>2</xdr:col>
      <xdr:colOff>38100</xdr:colOff>
      <xdr:row>163</xdr:row>
      <xdr:rowOff>0</xdr:rowOff>
    </xdr:to>
    <xdr:sp macro="" textlink="">
      <xdr:nvSpPr>
        <xdr:cNvPr id="3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312991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163</xdr:row>
      <xdr:rowOff>0</xdr:rowOff>
    </xdr:from>
    <xdr:to>
      <xdr:col>2</xdr:col>
      <xdr:colOff>38100</xdr:colOff>
      <xdr:row>163</xdr:row>
      <xdr:rowOff>0</xdr:rowOff>
    </xdr:to>
    <xdr:sp macro="" textlink="">
      <xdr:nvSpPr>
        <xdr:cNvPr id="4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312991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163</xdr:row>
      <xdr:rowOff>0</xdr:rowOff>
    </xdr:from>
    <xdr:to>
      <xdr:col>2</xdr:col>
      <xdr:colOff>38100</xdr:colOff>
      <xdr:row>163</xdr:row>
      <xdr:rowOff>0</xdr:rowOff>
    </xdr:to>
    <xdr:sp macro="" textlink="">
      <xdr:nvSpPr>
        <xdr:cNvPr id="5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312991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16</xdr:row>
      <xdr:rowOff>0</xdr:rowOff>
    </xdr:from>
    <xdr:to>
      <xdr:col>2</xdr:col>
      <xdr:colOff>38100</xdr:colOff>
      <xdr:row>16</xdr:row>
      <xdr:rowOff>38100</xdr:rowOff>
    </xdr:to>
    <xdr:sp macro="" textlink="">
      <xdr:nvSpPr>
        <xdr:cNvPr id="6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3276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16</xdr:row>
      <xdr:rowOff>0</xdr:rowOff>
    </xdr:from>
    <xdr:to>
      <xdr:col>2</xdr:col>
      <xdr:colOff>38100</xdr:colOff>
      <xdr:row>16</xdr:row>
      <xdr:rowOff>38100</xdr:rowOff>
    </xdr:to>
    <xdr:sp macro="" textlink="">
      <xdr:nvSpPr>
        <xdr:cNvPr id="7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3276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16</xdr:row>
      <xdr:rowOff>0</xdr:rowOff>
    </xdr:from>
    <xdr:to>
      <xdr:col>2</xdr:col>
      <xdr:colOff>38100</xdr:colOff>
      <xdr:row>16</xdr:row>
      <xdr:rowOff>38100</xdr:rowOff>
    </xdr:to>
    <xdr:sp macro="" textlink="">
      <xdr:nvSpPr>
        <xdr:cNvPr id="8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3276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16</xdr:row>
      <xdr:rowOff>0</xdr:rowOff>
    </xdr:from>
    <xdr:to>
      <xdr:col>2</xdr:col>
      <xdr:colOff>38100</xdr:colOff>
      <xdr:row>16</xdr:row>
      <xdr:rowOff>38100</xdr:rowOff>
    </xdr:to>
    <xdr:sp macro="" textlink="">
      <xdr:nvSpPr>
        <xdr:cNvPr id="9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3276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20</xdr:row>
      <xdr:rowOff>0</xdr:rowOff>
    </xdr:from>
    <xdr:to>
      <xdr:col>2</xdr:col>
      <xdr:colOff>38100</xdr:colOff>
      <xdr:row>20</xdr:row>
      <xdr:rowOff>38100</xdr:rowOff>
    </xdr:to>
    <xdr:sp macro="" textlink="">
      <xdr:nvSpPr>
        <xdr:cNvPr id="10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4038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20</xdr:row>
      <xdr:rowOff>0</xdr:rowOff>
    </xdr:from>
    <xdr:to>
      <xdr:col>2</xdr:col>
      <xdr:colOff>38100</xdr:colOff>
      <xdr:row>20</xdr:row>
      <xdr:rowOff>38100</xdr:rowOff>
    </xdr:to>
    <xdr:sp macro="" textlink="">
      <xdr:nvSpPr>
        <xdr:cNvPr id="11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4038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20</xdr:row>
      <xdr:rowOff>0</xdr:rowOff>
    </xdr:from>
    <xdr:to>
      <xdr:col>2</xdr:col>
      <xdr:colOff>38100</xdr:colOff>
      <xdr:row>20</xdr:row>
      <xdr:rowOff>38100</xdr:rowOff>
    </xdr:to>
    <xdr:sp macro="" textlink="">
      <xdr:nvSpPr>
        <xdr:cNvPr id="12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4038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20</xdr:row>
      <xdr:rowOff>0</xdr:rowOff>
    </xdr:from>
    <xdr:to>
      <xdr:col>2</xdr:col>
      <xdr:colOff>38100</xdr:colOff>
      <xdr:row>20</xdr:row>
      <xdr:rowOff>38100</xdr:rowOff>
    </xdr:to>
    <xdr:sp macro="" textlink="">
      <xdr:nvSpPr>
        <xdr:cNvPr id="13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4038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21</xdr:row>
      <xdr:rowOff>0</xdr:rowOff>
    </xdr:from>
    <xdr:to>
      <xdr:col>2</xdr:col>
      <xdr:colOff>38100</xdr:colOff>
      <xdr:row>22</xdr:row>
      <xdr:rowOff>38100</xdr:rowOff>
    </xdr:to>
    <xdr:sp macro="" textlink="">
      <xdr:nvSpPr>
        <xdr:cNvPr id="14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4229100"/>
          <a:ext cx="609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21</xdr:row>
      <xdr:rowOff>0</xdr:rowOff>
    </xdr:from>
    <xdr:to>
      <xdr:col>2</xdr:col>
      <xdr:colOff>38100</xdr:colOff>
      <xdr:row>22</xdr:row>
      <xdr:rowOff>38100</xdr:rowOff>
    </xdr:to>
    <xdr:sp macro="" textlink="">
      <xdr:nvSpPr>
        <xdr:cNvPr id="15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4229100"/>
          <a:ext cx="609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21</xdr:row>
      <xdr:rowOff>0</xdr:rowOff>
    </xdr:from>
    <xdr:to>
      <xdr:col>2</xdr:col>
      <xdr:colOff>38100</xdr:colOff>
      <xdr:row>22</xdr:row>
      <xdr:rowOff>38100</xdr:rowOff>
    </xdr:to>
    <xdr:sp macro="" textlink="">
      <xdr:nvSpPr>
        <xdr:cNvPr id="16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4229100"/>
          <a:ext cx="609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21</xdr:row>
      <xdr:rowOff>0</xdr:rowOff>
    </xdr:from>
    <xdr:to>
      <xdr:col>2</xdr:col>
      <xdr:colOff>38100</xdr:colOff>
      <xdr:row>22</xdr:row>
      <xdr:rowOff>38100</xdr:rowOff>
    </xdr:to>
    <xdr:sp macro="" textlink="">
      <xdr:nvSpPr>
        <xdr:cNvPr id="17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4229100"/>
          <a:ext cx="609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68</xdr:row>
      <xdr:rowOff>0</xdr:rowOff>
    </xdr:from>
    <xdr:to>
      <xdr:col>2</xdr:col>
      <xdr:colOff>38100</xdr:colOff>
      <xdr:row>68</xdr:row>
      <xdr:rowOff>38100</xdr:rowOff>
    </xdr:to>
    <xdr:sp macro="" textlink="">
      <xdr:nvSpPr>
        <xdr:cNvPr id="18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182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68</xdr:row>
      <xdr:rowOff>0</xdr:rowOff>
    </xdr:from>
    <xdr:to>
      <xdr:col>2</xdr:col>
      <xdr:colOff>38100</xdr:colOff>
      <xdr:row>68</xdr:row>
      <xdr:rowOff>38100</xdr:rowOff>
    </xdr:to>
    <xdr:sp macro="" textlink="">
      <xdr:nvSpPr>
        <xdr:cNvPr id="19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182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68</xdr:row>
      <xdr:rowOff>0</xdr:rowOff>
    </xdr:from>
    <xdr:to>
      <xdr:col>2</xdr:col>
      <xdr:colOff>38100</xdr:colOff>
      <xdr:row>68</xdr:row>
      <xdr:rowOff>38100</xdr:rowOff>
    </xdr:to>
    <xdr:sp macro="" textlink="">
      <xdr:nvSpPr>
        <xdr:cNvPr id="20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182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68</xdr:row>
      <xdr:rowOff>0</xdr:rowOff>
    </xdr:from>
    <xdr:to>
      <xdr:col>2</xdr:col>
      <xdr:colOff>38100</xdr:colOff>
      <xdr:row>68</xdr:row>
      <xdr:rowOff>38100</xdr:rowOff>
    </xdr:to>
    <xdr:sp macro="" textlink="">
      <xdr:nvSpPr>
        <xdr:cNvPr id="21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182600"/>
          <a:ext cx="6096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70</xdr:row>
      <xdr:rowOff>0</xdr:rowOff>
    </xdr:from>
    <xdr:to>
      <xdr:col>2</xdr:col>
      <xdr:colOff>38100</xdr:colOff>
      <xdr:row>71</xdr:row>
      <xdr:rowOff>38100</xdr:rowOff>
    </xdr:to>
    <xdr:sp macro="" textlink="">
      <xdr:nvSpPr>
        <xdr:cNvPr id="22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563600"/>
          <a:ext cx="609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70</xdr:row>
      <xdr:rowOff>0</xdr:rowOff>
    </xdr:from>
    <xdr:to>
      <xdr:col>2</xdr:col>
      <xdr:colOff>38100</xdr:colOff>
      <xdr:row>71</xdr:row>
      <xdr:rowOff>38100</xdr:rowOff>
    </xdr:to>
    <xdr:sp macro="" textlink="">
      <xdr:nvSpPr>
        <xdr:cNvPr id="23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563600"/>
          <a:ext cx="609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70</xdr:row>
      <xdr:rowOff>0</xdr:rowOff>
    </xdr:from>
    <xdr:to>
      <xdr:col>2</xdr:col>
      <xdr:colOff>38100</xdr:colOff>
      <xdr:row>71</xdr:row>
      <xdr:rowOff>38100</xdr:rowOff>
    </xdr:to>
    <xdr:sp macro="" textlink="">
      <xdr:nvSpPr>
        <xdr:cNvPr id="24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563600"/>
          <a:ext cx="609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70</xdr:row>
      <xdr:rowOff>0</xdr:rowOff>
    </xdr:from>
    <xdr:to>
      <xdr:col>2</xdr:col>
      <xdr:colOff>38100</xdr:colOff>
      <xdr:row>71</xdr:row>
      <xdr:rowOff>38100</xdr:rowOff>
    </xdr:to>
    <xdr:sp macro="" textlink="">
      <xdr:nvSpPr>
        <xdr:cNvPr id="25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563600"/>
          <a:ext cx="609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71</xdr:row>
      <xdr:rowOff>0</xdr:rowOff>
    </xdr:from>
    <xdr:to>
      <xdr:col>2</xdr:col>
      <xdr:colOff>38100</xdr:colOff>
      <xdr:row>73</xdr:row>
      <xdr:rowOff>38100</xdr:rowOff>
    </xdr:to>
    <xdr:sp macro="" textlink="">
      <xdr:nvSpPr>
        <xdr:cNvPr id="26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754100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71</xdr:row>
      <xdr:rowOff>0</xdr:rowOff>
    </xdr:from>
    <xdr:to>
      <xdr:col>2</xdr:col>
      <xdr:colOff>38100</xdr:colOff>
      <xdr:row>73</xdr:row>
      <xdr:rowOff>38100</xdr:rowOff>
    </xdr:to>
    <xdr:sp macro="" textlink="">
      <xdr:nvSpPr>
        <xdr:cNvPr id="27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754100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71</xdr:row>
      <xdr:rowOff>0</xdr:rowOff>
    </xdr:from>
    <xdr:to>
      <xdr:col>2</xdr:col>
      <xdr:colOff>38100</xdr:colOff>
      <xdr:row>73</xdr:row>
      <xdr:rowOff>38100</xdr:rowOff>
    </xdr:to>
    <xdr:sp macro="" textlink="">
      <xdr:nvSpPr>
        <xdr:cNvPr id="28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754100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71</xdr:row>
      <xdr:rowOff>0</xdr:rowOff>
    </xdr:from>
    <xdr:to>
      <xdr:col>2</xdr:col>
      <xdr:colOff>38100</xdr:colOff>
      <xdr:row>73</xdr:row>
      <xdr:rowOff>38100</xdr:rowOff>
    </xdr:to>
    <xdr:sp macro="" textlink="">
      <xdr:nvSpPr>
        <xdr:cNvPr id="29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" y="13754100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3</xdr:col>
      <xdr:colOff>38100</xdr:colOff>
      <xdr:row>16</xdr:row>
      <xdr:rowOff>38100</xdr:rowOff>
    </xdr:to>
    <xdr:sp macro="" textlink="">
      <xdr:nvSpPr>
        <xdr:cNvPr id="30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3276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3</xdr:col>
      <xdr:colOff>38100</xdr:colOff>
      <xdr:row>16</xdr:row>
      <xdr:rowOff>38100</xdr:rowOff>
    </xdr:to>
    <xdr:sp macro="" textlink="">
      <xdr:nvSpPr>
        <xdr:cNvPr id="31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3276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3</xdr:col>
      <xdr:colOff>38100</xdr:colOff>
      <xdr:row>16</xdr:row>
      <xdr:rowOff>38100</xdr:rowOff>
    </xdr:to>
    <xdr:sp macro="" textlink="">
      <xdr:nvSpPr>
        <xdr:cNvPr id="32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3276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3</xdr:col>
      <xdr:colOff>38100</xdr:colOff>
      <xdr:row>16</xdr:row>
      <xdr:rowOff>38100</xdr:rowOff>
    </xdr:to>
    <xdr:sp macro="" textlink="">
      <xdr:nvSpPr>
        <xdr:cNvPr id="33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3276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20</xdr:row>
      <xdr:rowOff>0</xdr:rowOff>
    </xdr:from>
    <xdr:to>
      <xdr:col>3</xdr:col>
      <xdr:colOff>38100</xdr:colOff>
      <xdr:row>20</xdr:row>
      <xdr:rowOff>38100</xdr:rowOff>
    </xdr:to>
    <xdr:sp macro="" textlink="">
      <xdr:nvSpPr>
        <xdr:cNvPr id="34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4038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20</xdr:row>
      <xdr:rowOff>0</xdr:rowOff>
    </xdr:from>
    <xdr:to>
      <xdr:col>3</xdr:col>
      <xdr:colOff>38100</xdr:colOff>
      <xdr:row>20</xdr:row>
      <xdr:rowOff>38100</xdr:rowOff>
    </xdr:to>
    <xdr:sp macro="" textlink="">
      <xdr:nvSpPr>
        <xdr:cNvPr id="35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4038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20</xdr:row>
      <xdr:rowOff>0</xdr:rowOff>
    </xdr:from>
    <xdr:to>
      <xdr:col>3</xdr:col>
      <xdr:colOff>38100</xdr:colOff>
      <xdr:row>20</xdr:row>
      <xdr:rowOff>38100</xdr:rowOff>
    </xdr:to>
    <xdr:sp macro="" textlink="">
      <xdr:nvSpPr>
        <xdr:cNvPr id="36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4038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20</xdr:row>
      <xdr:rowOff>0</xdr:rowOff>
    </xdr:from>
    <xdr:to>
      <xdr:col>3</xdr:col>
      <xdr:colOff>38100</xdr:colOff>
      <xdr:row>20</xdr:row>
      <xdr:rowOff>38100</xdr:rowOff>
    </xdr:to>
    <xdr:sp macro="" textlink="">
      <xdr:nvSpPr>
        <xdr:cNvPr id="37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4038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21</xdr:row>
      <xdr:rowOff>0</xdr:rowOff>
    </xdr:from>
    <xdr:to>
      <xdr:col>3</xdr:col>
      <xdr:colOff>38100</xdr:colOff>
      <xdr:row>22</xdr:row>
      <xdr:rowOff>38100</xdr:rowOff>
    </xdr:to>
    <xdr:sp macro="" textlink="">
      <xdr:nvSpPr>
        <xdr:cNvPr id="38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4229100"/>
          <a:ext cx="2876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21</xdr:row>
      <xdr:rowOff>0</xdr:rowOff>
    </xdr:from>
    <xdr:to>
      <xdr:col>3</xdr:col>
      <xdr:colOff>38100</xdr:colOff>
      <xdr:row>22</xdr:row>
      <xdr:rowOff>38100</xdr:rowOff>
    </xdr:to>
    <xdr:sp macro="" textlink="">
      <xdr:nvSpPr>
        <xdr:cNvPr id="39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4229100"/>
          <a:ext cx="2876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21</xdr:row>
      <xdr:rowOff>0</xdr:rowOff>
    </xdr:from>
    <xdr:to>
      <xdr:col>3</xdr:col>
      <xdr:colOff>38100</xdr:colOff>
      <xdr:row>22</xdr:row>
      <xdr:rowOff>38100</xdr:rowOff>
    </xdr:to>
    <xdr:sp macro="" textlink="">
      <xdr:nvSpPr>
        <xdr:cNvPr id="40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4229100"/>
          <a:ext cx="2876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21</xdr:row>
      <xdr:rowOff>0</xdr:rowOff>
    </xdr:from>
    <xdr:to>
      <xdr:col>3</xdr:col>
      <xdr:colOff>38100</xdr:colOff>
      <xdr:row>22</xdr:row>
      <xdr:rowOff>38100</xdr:rowOff>
    </xdr:to>
    <xdr:sp macro="" textlink="">
      <xdr:nvSpPr>
        <xdr:cNvPr id="41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4229100"/>
          <a:ext cx="2876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28</xdr:row>
      <xdr:rowOff>0</xdr:rowOff>
    </xdr:from>
    <xdr:to>
      <xdr:col>3</xdr:col>
      <xdr:colOff>38100</xdr:colOff>
      <xdr:row>28</xdr:row>
      <xdr:rowOff>38100</xdr:rowOff>
    </xdr:to>
    <xdr:sp macro="" textlink="">
      <xdr:nvSpPr>
        <xdr:cNvPr id="42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5562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28</xdr:row>
      <xdr:rowOff>0</xdr:rowOff>
    </xdr:from>
    <xdr:to>
      <xdr:col>3</xdr:col>
      <xdr:colOff>38100</xdr:colOff>
      <xdr:row>28</xdr:row>
      <xdr:rowOff>38100</xdr:rowOff>
    </xdr:to>
    <xdr:sp macro="" textlink="">
      <xdr:nvSpPr>
        <xdr:cNvPr id="43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5562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28</xdr:row>
      <xdr:rowOff>0</xdr:rowOff>
    </xdr:from>
    <xdr:to>
      <xdr:col>3</xdr:col>
      <xdr:colOff>38100</xdr:colOff>
      <xdr:row>28</xdr:row>
      <xdr:rowOff>38100</xdr:rowOff>
    </xdr:to>
    <xdr:sp macro="" textlink="">
      <xdr:nvSpPr>
        <xdr:cNvPr id="44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5562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28</xdr:row>
      <xdr:rowOff>0</xdr:rowOff>
    </xdr:from>
    <xdr:to>
      <xdr:col>3</xdr:col>
      <xdr:colOff>38100</xdr:colOff>
      <xdr:row>28</xdr:row>
      <xdr:rowOff>38100</xdr:rowOff>
    </xdr:to>
    <xdr:sp macro="" textlink="">
      <xdr:nvSpPr>
        <xdr:cNvPr id="45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5562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68</xdr:row>
      <xdr:rowOff>0</xdr:rowOff>
    </xdr:from>
    <xdr:to>
      <xdr:col>3</xdr:col>
      <xdr:colOff>38100</xdr:colOff>
      <xdr:row>68</xdr:row>
      <xdr:rowOff>38100</xdr:rowOff>
    </xdr:to>
    <xdr:sp macro="" textlink="">
      <xdr:nvSpPr>
        <xdr:cNvPr id="46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182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68</xdr:row>
      <xdr:rowOff>0</xdr:rowOff>
    </xdr:from>
    <xdr:to>
      <xdr:col>3</xdr:col>
      <xdr:colOff>38100</xdr:colOff>
      <xdr:row>68</xdr:row>
      <xdr:rowOff>38100</xdr:rowOff>
    </xdr:to>
    <xdr:sp macro="" textlink="">
      <xdr:nvSpPr>
        <xdr:cNvPr id="47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182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68</xdr:row>
      <xdr:rowOff>0</xdr:rowOff>
    </xdr:from>
    <xdr:to>
      <xdr:col>3</xdr:col>
      <xdr:colOff>38100</xdr:colOff>
      <xdr:row>68</xdr:row>
      <xdr:rowOff>38100</xdr:rowOff>
    </xdr:to>
    <xdr:sp macro="" textlink="">
      <xdr:nvSpPr>
        <xdr:cNvPr id="48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182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68</xdr:row>
      <xdr:rowOff>0</xdr:rowOff>
    </xdr:from>
    <xdr:to>
      <xdr:col>3</xdr:col>
      <xdr:colOff>38100</xdr:colOff>
      <xdr:row>68</xdr:row>
      <xdr:rowOff>38100</xdr:rowOff>
    </xdr:to>
    <xdr:sp macro="" textlink="">
      <xdr:nvSpPr>
        <xdr:cNvPr id="49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1826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70</xdr:row>
      <xdr:rowOff>0</xdr:rowOff>
    </xdr:from>
    <xdr:to>
      <xdr:col>3</xdr:col>
      <xdr:colOff>38100</xdr:colOff>
      <xdr:row>71</xdr:row>
      <xdr:rowOff>38100</xdr:rowOff>
    </xdr:to>
    <xdr:sp macro="" textlink="">
      <xdr:nvSpPr>
        <xdr:cNvPr id="50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563600"/>
          <a:ext cx="2876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70</xdr:row>
      <xdr:rowOff>0</xdr:rowOff>
    </xdr:from>
    <xdr:to>
      <xdr:col>3</xdr:col>
      <xdr:colOff>38100</xdr:colOff>
      <xdr:row>71</xdr:row>
      <xdr:rowOff>38100</xdr:rowOff>
    </xdr:to>
    <xdr:sp macro="" textlink="">
      <xdr:nvSpPr>
        <xdr:cNvPr id="51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563600"/>
          <a:ext cx="2876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70</xdr:row>
      <xdr:rowOff>0</xdr:rowOff>
    </xdr:from>
    <xdr:to>
      <xdr:col>3</xdr:col>
      <xdr:colOff>38100</xdr:colOff>
      <xdr:row>71</xdr:row>
      <xdr:rowOff>38100</xdr:rowOff>
    </xdr:to>
    <xdr:sp macro="" textlink="">
      <xdr:nvSpPr>
        <xdr:cNvPr id="52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563600"/>
          <a:ext cx="2876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70</xdr:row>
      <xdr:rowOff>0</xdr:rowOff>
    </xdr:from>
    <xdr:to>
      <xdr:col>3</xdr:col>
      <xdr:colOff>38100</xdr:colOff>
      <xdr:row>71</xdr:row>
      <xdr:rowOff>38100</xdr:rowOff>
    </xdr:to>
    <xdr:sp macro="" textlink="">
      <xdr:nvSpPr>
        <xdr:cNvPr id="53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563600"/>
          <a:ext cx="2876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71</xdr:row>
      <xdr:rowOff>0</xdr:rowOff>
    </xdr:from>
    <xdr:to>
      <xdr:col>3</xdr:col>
      <xdr:colOff>38100</xdr:colOff>
      <xdr:row>73</xdr:row>
      <xdr:rowOff>38100</xdr:rowOff>
    </xdr:to>
    <xdr:sp macro="" textlink="">
      <xdr:nvSpPr>
        <xdr:cNvPr id="54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754100"/>
          <a:ext cx="2876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71</xdr:row>
      <xdr:rowOff>0</xdr:rowOff>
    </xdr:from>
    <xdr:to>
      <xdr:col>3</xdr:col>
      <xdr:colOff>38100</xdr:colOff>
      <xdr:row>73</xdr:row>
      <xdr:rowOff>38100</xdr:rowOff>
    </xdr:to>
    <xdr:sp macro="" textlink="">
      <xdr:nvSpPr>
        <xdr:cNvPr id="55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754100"/>
          <a:ext cx="2876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71</xdr:row>
      <xdr:rowOff>0</xdr:rowOff>
    </xdr:from>
    <xdr:to>
      <xdr:col>3</xdr:col>
      <xdr:colOff>38100</xdr:colOff>
      <xdr:row>73</xdr:row>
      <xdr:rowOff>38100</xdr:rowOff>
    </xdr:to>
    <xdr:sp macro="" textlink="">
      <xdr:nvSpPr>
        <xdr:cNvPr id="56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754100"/>
          <a:ext cx="2876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71</xdr:row>
      <xdr:rowOff>0</xdr:rowOff>
    </xdr:from>
    <xdr:to>
      <xdr:col>3</xdr:col>
      <xdr:colOff>38100</xdr:colOff>
      <xdr:row>73</xdr:row>
      <xdr:rowOff>38100</xdr:rowOff>
    </xdr:to>
    <xdr:sp macro="" textlink="">
      <xdr:nvSpPr>
        <xdr:cNvPr id="57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3754100"/>
          <a:ext cx="28765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95</xdr:row>
      <xdr:rowOff>0</xdr:rowOff>
    </xdr:from>
    <xdr:to>
      <xdr:col>3</xdr:col>
      <xdr:colOff>38100</xdr:colOff>
      <xdr:row>95</xdr:row>
      <xdr:rowOff>38100</xdr:rowOff>
    </xdr:to>
    <xdr:sp macro="" textlink="">
      <xdr:nvSpPr>
        <xdr:cNvPr id="58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8326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95</xdr:row>
      <xdr:rowOff>0</xdr:rowOff>
    </xdr:from>
    <xdr:to>
      <xdr:col>3</xdr:col>
      <xdr:colOff>38100</xdr:colOff>
      <xdr:row>95</xdr:row>
      <xdr:rowOff>38100</xdr:rowOff>
    </xdr:to>
    <xdr:sp macro="" textlink="">
      <xdr:nvSpPr>
        <xdr:cNvPr id="59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8326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95</xdr:row>
      <xdr:rowOff>0</xdr:rowOff>
    </xdr:from>
    <xdr:to>
      <xdr:col>3</xdr:col>
      <xdr:colOff>38100</xdr:colOff>
      <xdr:row>95</xdr:row>
      <xdr:rowOff>38100</xdr:rowOff>
    </xdr:to>
    <xdr:sp macro="" textlink="">
      <xdr:nvSpPr>
        <xdr:cNvPr id="60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8326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95</xdr:row>
      <xdr:rowOff>0</xdr:rowOff>
    </xdr:from>
    <xdr:to>
      <xdr:col>3</xdr:col>
      <xdr:colOff>38100</xdr:colOff>
      <xdr:row>95</xdr:row>
      <xdr:rowOff>38100</xdr:rowOff>
    </xdr:to>
    <xdr:sp macro="" textlink="">
      <xdr:nvSpPr>
        <xdr:cNvPr id="61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18326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125</xdr:row>
      <xdr:rowOff>0</xdr:rowOff>
    </xdr:from>
    <xdr:to>
      <xdr:col>3</xdr:col>
      <xdr:colOff>38100</xdr:colOff>
      <xdr:row>125</xdr:row>
      <xdr:rowOff>38100</xdr:rowOff>
    </xdr:to>
    <xdr:sp macro="" textlink="">
      <xdr:nvSpPr>
        <xdr:cNvPr id="62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24041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125</xdr:row>
      <xdr:rowOff>0</xdr:rowOff>
    </xdr:from>
    <xdr:to>
      <xdr:col>3</xdr:col>
      <xdr:colOff>38100</xdr:colOff>
      <xdr:row>125</xdr:row>
      <xdr:rowOff>38100</xdr:rowOff>
    </xdr:to>
    <xdr:sp macro="" textlink="">
      <xdr:nvSpPr>
        <xdr:cNvPr id="63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24041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125</xdr:row>
      <xdr:rowOff>0</xdr:rowOff>
    </xdr:from>
    <xdr:to>
      <xdr:col>3</xdr:col>
      <xdr:colOff>38100</xdr:colOff>
      <xdr:row>125</xdr:row>
      <xdr:rowOff>38100</xdr:rowOff>
    </xdr:to>
    <xdr:sp macro="" textlink="">
      <xdr:nvSpPr>
        <xdr:cNvPr id="64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24041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125</xdr:row>
      <xdr:rowOff>0</xdr:rowOff>
    </xdr:from>
    <xdr:to>
      <xdr:col>3</xdr:col>
      <xdr:colOff>38100</xdr:colOff>
      <xdr:row>125</xdr:row>
      <xdr:rowOff>38100</xdr:rowOff>
    </xdr:to>
    <xdr:sp macro="" textlink="">
      <xdr:nvSpPr>
        <xdr:cNvPr id="65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24041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131</xdr:row>
      <xdr:rowOff>0</xdr:rowOff>
    </xdr:from>
    <xdr:to>
      <xdr:col>3</xdr:col>
      <xdr:colOff>38100</xdr:colOff>
      <xdr:row>131</xdr:row>
      <xdr:rowOff>38100</xdr:rowOff>
    </xdr:to>
    <xdr:sp macro="" textlink="">
      <xdr:nvSpPr>
        <xdr:cNvPr id="66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25184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131</xdr:row>
      <xdr:rowOff>0</xdr:rowOff>
    </xdr:from>
    <xdr:to>
      <xdr:col>3</xdr:col>
      <xdr:colOff>38100</xdr:colOff>
      <xdr:row>131</xdr:row>
      <xdr:rowOff>38100</xdr:rowOff>
    </xdr:to>
    <xdr:sp macro="" textlink="">
      <xdr:nvSpPr>
        <xdr:cNvPr id="67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25184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131</xdr:row>
      <xdr:rowOff>0</xdr:rowOff>
    </xdr:from>
    <xdr:to>
      <xdr:col>3</xdr:col>
      <xdr:colOff>38100</xdr:colOff>
      <xdr:row>131</xdr:row>
      <xdr:rowOff>38100</xdr:rowOff>
    </xdr:to>
    <xdr:sp macro="" textlink="">
      <xdr:nvSpPr>
        <xdr:cNvPr id="68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25184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131</xdr:row>
      <xdr:rowOff>0</xdr:rowOff>
    </xdr:from>
    <xdr:to>
      <xdr:col>3</xdr:col>
      <xdr:colOff>38100</xdr:colOff>
      <xdr:row>131</xdr:row>
      <xdr:rowOff>38100</xdr:rowOff>
    </xdr:to>
    <xdr:sp macro="" textlink="">
      <xdr:nvSpPr>
        <xdr:cNvPr id="69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2518410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186</xdr:row>
      <xdr:rowOff>0</xdr:rowOff>
    </xdr:from>
    <xdr:to>
      <xdr:col>3</xdr:col>
      <xdr:colOff>38100</xdr:colOff>
      <xdr:row>186</xdr:row>
      <xdr:rowOff>38100</xdr:rowOff>
    </xdr:to>
    <xdr:sp macro="" textlink="">
      <xdr:nvSpPr>
        <xdr:cNvPr id="70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3568065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186</xdr:row>
      <xdr:rowOff>0</xdr:rowOff>
    </xdr:from>
    <xdr:to>
      <xdr:col>3</xdr:col>
      <xdr:colOff>38100</xdr:colOff>
      <xdr:row>186</xdr:row>
      <xdr:rowOff>38100</xdr:rowOff>
    </xdr:to>
    <xdr:sp macro="" textlink="">
      <xdr:nvSpPr>
        <xdr:cNvPr id="71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3568065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186</xdr:row>
      <xdr:rowOff>0</xdr:rowOff>
    </xdr:from>
    <xdr:to>
      <xdr:col>3</xdr:col>
      <xdr:colOff>38100</xdr:colOff>
      <xdr:row>186</xdr:row>
      <xdr:rowOff>38100</xdr:rowOff>
    </xdr:to>
    <xdr:sp macro="" textlink="">
      <xdr:nvSpPr>
        <xdr:cNvPr id="72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3568065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186</xdr:row>
      <xdr:rowOff>0</xdr:rowOff>
    </xdr:from>
    <xdr:to>
      <xdr:col>3</xdr:col>
      <xdr:colOff>38100</xdr:colOff>
      <xdr:row>186</xdr:row>
      <xdr:rowOff>38100</xdr:rowOff>
    </xdr:to>
    <xdr:sp macro="" textlink="">
      <xdr:nvSpPr>
        <xdr:cNvPr id="73" name="Rectangle 9" descr="De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62100" y="35680650"/>
          <a:ext cx="28765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SN\Phone%20Numbers%20HMs_MEOs%20&amp;%20DyEOs%20as%20on%2029.4.16\1)%20HM%20&amp;%20MEO%20Phone%20Numbers%20late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Ms Phone Numbers"/>
      <sheetName val="MEOs as on 22.04.2016"/>
    </sheetNames>
    <sheetDataSet>
      <sheetData sheetId="0">
        <row r="3">
          <cell r="D3">
            <v>28161101116</v>
          </cell>
          <cell r="E3" t="str">
            <v>APSW RESIDENTIAL SL</v>
          </cell>
        </row>
        <row r="4">
          <cell r="D4">
            <v>28161101117</v>
          </cell>
          <cell r="E4" t="str">
            <v>ZPHS RAMACHANDRAPURAM</v>
          </cell>
        </row>
        <row r="5">
          <cell r="D5">
            <v>28161100809</v>
          </cell>
          <cell r="E5" t="str">
            <v>ZPHS A. KONDURU</v>
          </cell>
        </row>
        <row r="6">
          <cell r="D6">
            <v>28161100603</v>
          </cell>
          <cell r="E6" t="str">
            <v>ZPHS KODURU</v>
          </cell>
        </row>
        <row r="7">
          <cell r="D7">
            <v>28161100205</v>
          </cell>
          <cell r="E7" t="str">
            <v>ZPHS POLISETTIPADU</v>
          </cell>
        </row>
        <row r="8">
          <cell r="D8">
            <v>28161101115</v>
          </cell>
          <cell r="E8" t="str">
            <v>ZPHS CHEEMALAPADU</v>
          </cell>
        </row>
        <row r="9">
          <cell r="D9">
            <v>28161100504</v>
          </cell>
          <cell r="E9" t="str">
            <v>ZPHS KAMBAMPADU</v>
          </cell>
        </row>
        <row r="10">
          <cell r="D10">
            <v>28162201113</v>
          </cell>
          <cell r="E10" t="str">
            <v>ZPHS AGIRIPALLI</v>
          </cell>
        </row>
        <row r="11">
          <cell r="D11">
            <v>28162201705</v>
          </cell>
          <cell r="E11" t="str">
            <v>ZPHS ADAVINEKKALAMM</v>
          </cell>
        </row>
        <row r="12">
          <cell r="D12">
            <v>28162202306</v>
          </cell>
          <cell r="E12" t="str">
            <v>ZPHS M.SURAVARAM</v>
          </cell>
        </row>
        <row r="13">
          <cell r="D13">
            <v>28162200107</v>
          </cell>
          <cell r="E13" t="str">
            <v>ZPHS EDARA</v>
          </cell>
        </row>
        <row r="14">
          <cell r="D14">
            <v>28162200803</v>
          </cell>
          <cell r="E14" t="str">
            <v>ZPHS EDULAGUDEM</v>
          </cell>
        </row>
        <row r="15">
          <cell r="D15">
            <v>28163400106</v>
          </cell>
          <cell r="E15" t="str">
            <v>APRS PULGADDA</v>
          </cell>
        </row>
        <row r="16">
          <cell r="D16">
            <v>28163400224</v>
          </cell>
          <cell r="E16" t="str">
            <v>GovtHS AVANIGADDA</v>
          </cell>
        </row>
        <row r="17">
          <cell r="D17">
            <v>28163400222</v>
          </cell>
          <cell r="E17" t="str">
            <v>ZPHS AVANIGADDA</v>
          </cell>
        </row>
        <row r="18">
          <cell r="D18">
            <v>28163400607</v>
          </cell>
          <cell r="E18" t="str">
            <v>S V S M ZPHS VEKANURU</v>
          </cell>
        </row>
        <row r="19">
          <cell r="D19">
            <v>28163400225</v>
          </cell>
          <cell r="E19" t="str">
            <v>R C M HS, KOTAGIRILANKA</v>
          </cell>
        </row>
        <row r="20">
          <cell r="D20">
            <v>28163400226</v>
          </cell>
          <cell r="E20" t="str">
            <v>SKRMGHS, AVANIGADDA</v>
          </cell>
        </row>
        <row r="21">
          <cell r="D21">
            <v>28164500110</v>
          </cell>
          <cell r="E21" t="str">
            <v>ZPHS PEDATUMMIDI (SKKM)</v>
          </cell>
        </row>
        <row r="22">
          <cell r="D22">
            <v>28164501906</v>
          </cell>
          <cell r="E22" t="str">
            <v>ZPHS KANCHADAM</v>
          </cell>
        </row>
        <row r="23">
          <cell r="D23">
            <v>28164501702</v>
          </cell>
          <cell r="E23" t="str">
            <v>ZPHS MUNJULURU</v>
          </cell>
        </row>
        <row r="24">
          <cell r="D24">
            <v>28164500612</v>
          </cell>
          <cell r="E24" t="str">
            <v>ZPHS BANTUMILLI</v>
          </cell>
        </row>
        <row r="25">
          <cell r="D25">
            <v>28164500604</v>
          </cell>
          <cell r="E25" t="str">
            <v>GOVT HS BANTUMILLI</v>
          </cell>
        </row>
        <row r="26">
          <cell r="D26">
            <v>28164500502</v>
          </cell>
          <cell r="E26" t="str">
            <v>ZPHS PENDURRU</v>
          </cell>
        </row>
        <row r="27">
          <cell r="D27">
            <v>28164500111</v>
          </cell>
          <cell r="E27" t="str">
            <v>ZPHS MALAPARAJUGUDEM</v>
          </cell>
        </row>
        <row r="28">
          <cell r="D28">
            <v>28164501304</v>
          </cell>
          <cell r="E28" t="str">
            <v>ZPHS ARTHAMURU</v>
          </cell>
        </row>
        <row r="29">
          <cell r="D29">
            <v>28164500310</v>
          </cell>
          <cell r="E29" t="str">
            <v>ZPHS CHORAMPUDI</v>
          </cell>
        </row>
        <row r="30">
          <cell r="D30">
            <v>28164500309</v>
          </cell>
          <cell r="E30" t="str">
            <v>ZPHS NEHRUNAGAR</v>
          </cell>
        </row>
        <row r="31">
          <cell r="D31">
            <v>28162602505</v>
          </cell>
          <cell r="E31" t="str">
            <v>ZPHS ARUGOLANU</v>
          </cell>
        </row>
        <row r="32">
          <cell r="D32">
            <v>28162601909</v>
          </cell>
          <cell r="E32" t="str">
            <v>ZPHS KANUMOLU</v>
          </cell>
        </row>
        <row r="33">
          <cell r="D33">
            <v>28162601706</v>
          </cell>
          <cell r="E33" t="str">
            <v>ZPHS VEERAVALLI</v>
          </cell>
        </row>
        <row r="34">
          <cell r="D34">
            <v>28162600709</v>
          </cell>
          <cell r="E34" t="str">
            <v>ZPHS BAPULAPADU</v>
          </cell>
        </row>
        <row r="35">
          <cell r="D35">
            <v>28162602203</v>
          </cell>
          <cell r="E35" t="str">
            <v>ZPHS RAMANNAGUDEM</v>
          </cell>
        </row>
        <row r="36">
          <cell r="D36">
            <v>28162600805</v>
          </cell>
          <cell r="E36" t="str">
            <v>ZPHS VELERU</v>
          </cell>
        </row>
        <row r="37">
          <cell r="D37">
            <v>28162600904</v>
          </cell>
          <cell r="E37" t="str">
            <v>ZPHS REMALLI</v>
          </cell>
        </row>
        <row r="38">
          <cell r="D38">
            <v>28162600710</v>
          </cell>
          <cell r="E38" t="str">
            <v>ICMJHS (AIDE BAPULAPADU</v>
          </cell>
        </row>
        <row r="39">
          <cell r="D39">
            <v>28163200913</v>
          </cell>
          <cell r="E39" t="str">
            <v>ZPHS CHALLAPALLI</v>
          </cell>
        </row>
        <row r="40">
          <cell r="D40">
            <v>28163200804</v>
          </cell>
          <cell r="E40" t="str">
            <v>ZPHS  VAKKALAGADDA</v>
          </cell>
        </row>
        <row r="41">
          <cell r="D41">
            <v>28163200503</v>
          </cell>
          <cell r="E41" t="str">
            <v>ZPHS PURITIGADDA</v>
          </cell>
        </row>
        <row r="42">
          <cell r="D42">
            <v>28163201204</v>
          </cell>
          <cell r="E42" t="str">
            <v>ZPHS MAJERU</v>
          </cell>
        </row>
        <row r="43">
          <cell r="D43">
            <v>28163201105</v>
          </cell>
          <cell r="E43" t="str">
            <v>Z P HS MANGALAPURAM</v>
          </cell>
        </row>
        <row r="44">
          <cell r="D44">
            <v>28163200914</v>
          </cell>
          <cell r="E44" t="str">
            <v>S R Y S P JR COLG CPL</v>
          </cell>
        </row>
        <row r="45">
          <cell r="D45">
            <v>28163200915</v>
          </cell>
          <cell r="E45" t="str">
            <v>VIJAYA CONVENT H S CPL</v>
          </cell>
        </row>
        <row r="46">
          <cell r="D46">
            <v>28160501304</v>
          </cell>
          <cell r="E46" t="str">
            <v>ZPHS THOTARAVULAPADU</v>
          </cell>
        </row>
        <row r="47">
          <cell r="D47">
            <v>28160500407</v>
          </cell>
          <cell r="E47" t="str">
            <v>ZPHS KONAYAPALEM</v>
          </cell>
        </row>
        <row r="48">
          <cell r="D48">
            <v>28160501206</v>
          </cell>
          <cell r="E48" t="str">
            <v>ZPHS THURLAPADU</v>
          </cell>
        </row>
        <row r="49">
          <cell r="D49">
            <v>28160501405</v>
          </cell>
          <cell r="E49" t="str">
            <v>ZPHS CHINTALAPADU</v>
          </cell>
        </row>
        <row r="50">
          <cell r="D50">
            <v>28160501109</v>
          </cell>
          <cell r="E50" t="str">
            <v>SVKM ZPHS CHANDARLAPADU</v>
          </cell>
        </row>
        <row r="51">
          <cell r="D51">
            <v>28160500708</v>
          </cell>
          <cell r="E51" t="str">
            <v>APSW RESSL GIRLS</v>
          </cell>
        </row>
        <row r="52">
          <cell r="D52">
            <v>28160500706</v>
          </cell>
          <cell r="E52" t="str">
            <v>NAM ZPHS MUPPALLA</v>
          </cell>
        </row>
        <row r="53">
          <cell r="D53">
            <v>28160502305</v>
          </cell>
          <cell r="E53" t="str">
            <v>ZPHS ETURU</v>
          </cell>
        </row>
        <row r="54">
          <cell r="D54">
            <v>28160502004</v>
          </cell>
          <cell r="E54" t="str">
            <v>ZPHS VELADIKOTHAPALEM</v>
          </cell>
        </row>
        <row r="55">
          <cell r="D55">
            <v>28162400905</v>
          </cell>
          <cell r="E55" t="str">
            <v>ZPHS POLAVARAM</v>
          </cell>
        </row>
        <row r="56">
          <cell r="D56">
            <v>28162400212</v>
          </cell>
          <cell r="E56" t="str">
            <v>ZPHS C GUDIPADU</v>
          </cell>
        </row>
        <row r="57">
          <cell r="D57">
            <v>28162400213</v>
          </cell>
          <cell r="E57" t="str">
            <v>ZPHS CHANUBANDA</v>
          </cell>
        </row>
        <row r="58">
          <cell r="D58">
            <v>28162400804</v>
          </cell>
          <cell r="E58" t="str">
            <v>ZPHS CHATRAI</v>
          </cell>
        </row>
        <row r="59">
          <cell r="D59">
            <v>28162401207</v>
          </cell>
          <cell r="E59" t="str">
            <v>ZPHS MARLAPALEM</v>
          </cell>
        </row>
        <row r="60">
          <cell r="D60">
            <v>28162401606</v>
          </cell>
          <cell r="E60" t="str">
            <v>ZPHS CHITTAPUR</v>
          </cell>
        </row>
        <row r="61">
          <cell r="D61">
            <v>28162400403</v>
          </cell>
          <cell r="E61" t="str">
            <v>ZPHS CHINNAMPETA</v>
          </cell>
        </row>
        <row r="62">
          <cell r="D62">
            <v>28160900919</v>
          </cell>
          <cell r="E62" t="str">
            <v>APSWR JR. COLLEGE,KUNTAMUKKALA</v>
          </cell>
        </row>
        <row r="63">
          <cell r="D63">
            <v>28160900905</v>
          </cell>
          <cell r="E63" t="str">
            <v>ZPHS G.KONDURU</v>
          </cell>
        </row>
        <row r="64">
          <cell r="D64">
            <v>28160902404</v>
          </cell>
          <cell r="E64" t="str">
            <v>ZPHS VELAGALERU</v>
          </cell>
        </row>
        <row r="65">
          <cell r="D65">
            <v>28160902205</v>
          </cell>
          <cell r="E65" t="str">
            <v>ZPHS KAVULURU</v>
          </cell>
        </row>
        <row r="66">
          <cell r="D66">
            <v>28160900303</v>
          </cell>
          <cell r="E66" t="str">
            <v>ZPHS GANGINENIPALEM</v>
          </cell>
        </row>
        <row r="67">
          <cell r="D67">
            <v>28160901503</v>
          </cell>
          <cell r="E67" t="str">
            <v>ZPHS KODURU</v>
          </cell>
        </row>
        <row r="68">
          <cell r="D68">
            <v>28161201508</v>
          </cell>
          <cell r="E68" t="str">
            <v>A.P.MODEL SCHOOL PEDAKOMERA</v>
          </cell>
        </row>
        <row r="69">
          <cell r="D69">
            <v>28161201803</v>
          </cell>
          <cell r="E69" t="str">
            <v>ZPHS KANUMURU</v>
          </cell>
        </row>
        <row r="70">
          <cell r="D70">
            <v>28161200908</v>
          </cell>
          <cell r="E70" t="str">
            <v>Z P HS PENUGOLANU</v>
          </cell>
        </row>
        <row r="71">
          <cell r="D71">
            <v>28161201710</v>
          </cell>
          <cell r="E71" t="str">
            <v>ZPHS GAMPALAGUDEM</v>
          </cell>
        </row>
        <row r="72">
          <cell r="D72">
            <v>28161200805</v>
          </cell>
          <cell r="E72" t="str">
            <v>Z P HS SATYALAPADU</v>
          </cell>
        </row>
        <row r="73">
          <cell r="D73">
            <v>28161200410</v>
          </cell>
          <cell r="E73" t="str">
            <v>Z P HS UTUKURU</v>
          </cell>
        </row>
        <row r="74">
          <cell r="D74">
            <v>28161200204</v>
          </cell>
          <cell r="E74" t="str">
            <v>ZPHS NEMALI</v>
          </cell>
        </row>
        <row r="75">
          <cell r="D75">
            <v>28161200504</v>
          </cell>
          <cell r="E75" t="str">
            <v>ZPHS ARLAPADU</v>
          </cell>
        </row>
        <row r="76">
          <cell r="D76">
            <v>28161201607</v>
          </cell>
          <cell r="E76" t="str">
            <v>ABM H SSL (AIDED</v>
          </cell>
        </row>
        <row r="77">
          <cell r="D77">
            <v>28161201104</v>
          </cell>
          <cell r="E77" t="str">
            <v>ZPHSCHOOL TUNIKIPADU</v>
          </cell>
        </row>
        <row r="78">
          <cell r="D78">
            <v>28162102014</v>
          </cell>
          <cell r="E78" t="str">
            <v>APSWR  G GANNAVARAM</v>
          </cell>
        </row>
        <row r="79">
          <cell r="D79">
            <v>28162101104</v>
          </cell>
          <cell r="E79" t="str">
            <v>ZPHS VEERAPANENIGUDEM</v>
          </cell>
        </row>
        <row r="80">
          <cell r="D80">
            <v>28162101407</v>
          </cell>
          <cell r="E80" t="str">
            <v>ZPHS VEDURUPAVULURU</v>
          </cell>
        </row>
        <row r="81">
          <cell r="D81">
            <v>28162102011</v>
          </cell>
          <cell r="E81" t="str">
            <v>ZPHS(GIRLS) GANNAVARAM</v>
          </cell>
        </row>
        <row r="82">
          <cell r="D82">
            <v>28162102010</v>
          </cell>
          <cell r="E82" t="str">
            <v>ZPHS(BOYS) GANNAVARAM</v>
          </cell>
        </row>
        <row r="83">
          <cell r="D83">
            <v>28162100503</v>
          </cell>
          <cell r="E83" t="str">
            <v>ZPHS GOLLANAPALLE</v>
          </cell>
        </row>
        <row r="84">
          <cell r="D84">
            <v>28162102305</v>
          </cell>
          <cell r="E84" t="str">
            <v>ZPHS DAVAJIGUDEM</v>
          </cell>
        </row>
        <row r="85">
          <cell r="D85">
            <v>28163100111</v>
          </cell>
          <cell r="E85" t="str">
            <v>ZPHS SRIKAKULAM</v>
          </cell>
        </row>
        <row r="86">
          <cell r="D86">
            <v>28163100112</v>
          </cell>
          <cell r="E86" t="str">
            <v>ZPHS GOGINENIPALEM</v>
          </cell>
        </row>
        <row r="87">
          <cell r="D87">
            <v>28163100303</v>
          </cell>
          <cell r="E87" t="str">
            <v>ZPHS KODALI</v>
          </cell>
        </row>
        <row r="88">
          <cell r="D88">
            <v>28163101013</v>
          </cell>
          <cell r="E88" t="str">
            <v>ZPHS GHANTASALA</v>
          </cell>
        </row>
        <row r="89">
          <cell r="D89">
            <v>28163101905</v>
          </cell>
          <cell r="E89" t="str">
            <v>ZPHS LANKAPALLI</v>
          </cell>
        </row>
        <row r="90">
          <cell r="D90">
            <v>28163100803</v>
          </cell>
          <cell r="E90" t="str">
            <v>ZPHS CHITTURU</v>
          </cell>
        </row>
        <row r="91">
          <cell r="D91">
            <v>28163100703</v>
          </cell>
          <cell r="E91" t="str">
            <v>ZPHS MALLAMPALLI</v>
          </cell>
        </row>
        <row r="92">
          <cell r="D92">
            <v>28164290161</v>
          </cell>
          <cell r="E92" t="str">
            <v>APSW LT BC R S 32TH WARD KTR COLLEGE BACK</v>
          </cell>
        </row>
        <row r="93">
          <cell r="D93">
            <v>28164201602</v>
          </cell>
          <cell r="E93" t="str">
            <v>ZPHS GANGADHARAPURAM</v>
          </cell>
        </row>
        <row r="94">
          <cell r="D94">
            <v>28164290144</v>
          </cell>
          <cell r="E94" t="str">
            <v>SGVSGMPLHS 24TH WARD BETHAVOLU</v>
          </cell>
        </row>
        <row r="95">
          <cell r="D95">
            <v>28164290148</v>
          </cell>
          <cell r="E95" t="str">
            <v>GANDHI MPL HS 29TH WARD NEAR GETHAMANDIR</v>
          </cell>
        </row>
        <row r="96">
          <cell r="D96">
            <v>28164290145</v>
          </cell>
          <cell r="E96" t="str">
            <v>AN MPL HS 31TH WARD SLATERPETA GDV</v>
          </cell>
        </row>
        <row r="97">
          <cell r="D97">
            <v>28164290146</v>
          </cell>
          <cell r="E97" t="str">
            <v>AGKMPL HS 20TH WARD MUNCIPAL OFFICE NEAR</v>
          </cell>
        </row>
        <row r="98">
          <cell r="D98">
            <v>28164201804</v>
          </cell>
          <cell r="E98" t="str">
            <v>ZPHS (AVM) CHOWTAPALLE</v>
          </cell>
        </row>
        <row r="99">
          <cell r="D99">
            <v>28164200804</v>
          </cell>
          <cell r="E99" t="str">
            <v>ZPHS MOTURU</v>
          </cell>
        </row>
        <row r="100">
          <cell r="D100">
            <v>28164201013</v>
          </cell>
          <cell r="E100" t="str">
            <v>ZPHS PARNASA</v>
          </cell>
        </row>
        <row r="101">
          <cell r="D101">
            <v>28164290149</v>
          </cell>
          <cell r="E101" t="str">
            <v>Fr BIANCHI HS 15TH WARD ELURU ROAD GDV</v>
          </cell>
        </row>
        <row r="102">
          <cell r="D102">
            <v>28164290150</v>
          </cell>
          <cell r="E102" t="str">
            <v>MONTESSORI ™ HS13TH WARD RJ NAGAR GDV</v>
          </cell>
        </row>
        <row r="103">
          <cell r="D103">
            <v>28164290151</v>
          </cell>
          <cell r="E103" t="str">
            <v>MONTESSORI HS (E10TH WARD RJ NAGAR GDV</v>
          </cell>
        </row>
        <row r="104">
          <cell r="D104">
            <v>28164290152</v>
          </cell>
          <cell r="E104" t="str">
            <v>SGRKHS (AIDE12TH WARD RAJENDRANAGAR</v>
          </cell>
        </row>
        <row r="105">
          <cell r="D105">
            <v>28164290153</v>
          </cell>
          <cell r="E105" t="str">
            <v>CSIHS (AIDED)18TH WARD RAIL STATION ROAD</v>
          </cell>
        </row>
        <row r="106">
          <cell r="D106">
            <v>28164300407</v>
          </cell>
          <cell r="E106" t="str">
            <v>ZPHS VINNAKOTA</v>
          </cell>
        </row>
        <row r="107">
          <cell r="D107">
            <v>28164302308</v>
          </cell>
          <cell r="E107" t="str">
            <v>ZPHS VADLAMANNADU</v>
          </cell>
        </row>
        <row r="108">
          <cell r="D108">
            <v>28164301205</v>
          </cell>
          <cell r="E108" t="str">
            <v>ZPHS PENJENDRA</v>
          </cell>
        </row>
        <row r="109">
          <cell r="D109">
            <v>28164300207</v>
          </cell>
          <cell r="E109" t="str">
            <v>GOVT HS (GIRLS) ANGALURU</v>
          </cell>
        </row>
        <row r="110">
          <cell r="D110">
            <v>28164300206</v>
          </cell>
          <cell r="E110" t="str">
            <v>ZPHS(SLVB) ANGALURU</v>
          </cell>
        </row>
        <row r="111">
          <cell r="D111">
            <v>28164301711</v>
          </cell>
          <cell r="E111" t="str">
            <v>ZPHS KOWTARAM</v>
          </cell>
        </row>
        <row r="112">
          <cell r="D112">
            <v>28164301508</v>
          </cell>
          <cell r="E112" t="str">
            <v>S V V G R GOVT HS</v>
          </cell>
        </row>
        <row r="113">
          <cell r="D113">
            <v>28164301007</v>
          </cell>
          <cell r="E113" t="str">
            <v>S E R M HS GUDLAVALLERU</v>
          </cell>
        </row>
        <row r="114">
          <cell r="D114">
            <v>28163802004</v>
          </cell>
          <cell r="E114" t="str">
            <v>ZPHS RAYAVARAM</v>
          </cell>
        </row>
        <row r="115">
          <cell r="D115">
            <v>28163801707</v>
          </cell>
          <cell r="E115" t="str">
            <v>ZPHS TARAKATURU</v>
          </cell>
        </row>
        <row r="116">
          <cell r="D116">
            <v>28163801208</v>
          </cell>
          <cell r="E116" t="str">
            <v>ZPHS GUDURU</v>
          </cell>
        </row>
        <row r="117">
          <cell r="D117">
            <v>28163800205</v>
          </cell>
          <cell r="E117" t="str">
            <v>ZPHS MUKKOLLU</v>
          </cell>
        </row>
        <row r="118">
          <cell r="D118">
            <v>28163800805</v>
          </cell>
          <cell r="E118" t="str">
            <v>ZPHS KANKATAVA</v>
          </cell>
        </row>
        <row r="119">
          <cell r="D119">
            <v>28163800602</v>
          </cell>
          <cell r="E119" t="str">
            <v>ZPHS KAPPALADODDI</v>
          </cell>
        </row>
        <row r="120">
          <cell r="D120">
            <v>28163802208</v>
          </cell>
          <cell r="E120" t="str">
            <v>ZPHS MALLAVOLU</v>
          </cell>
        </row>
        <row r="121">
          <cell r="D121">
            <v>28160801710</v>
          </cell>
          <cell r="E121" t="str">
            <v>ZPHS GUNTUPALLI</v>
          </cell>
        </row>
        <row r="122">
          <cell r="D122">
            <v>28160801003</v>
          </cell>
          <cell r="E122" t="str">
            <v>ZPHS MULAPADU</v>
          </cell>
        </row>
        <row r="123">
          <cell r="D123">
            <v>28160801216</v>
          </cell>
          <cell r="E123" t="str">
            <v>ZPHS IBRAHIMPATNAM</v>
          </cell>
        </row>
        <row r="124">
          <cell r="D124">
            <v>28160801517</v>
          </cell>
          <cell r="E124" t="str">
            <v>ZPHS(G)KONDAPALLE</v>
          </cell>
        </row>
        <row r="125">
          <cell r="D125">
            <v>28160801217</v>
          </cell>
          <cell r="E125" t="str">
            <v>VSV HS IBRAHIMPATNAM</v>
          </cell>
        </row>
        <row r="126">
          <cell r="D126">
            <v>28160801516</v>
          </cell>
          <cell r="E126" t="str">
            <v>ZPHS(B) KONDAPALLE</v>
          </cell>
        </row>
        <row r="127">
          <cell r="D127">
            <v>28160100804</v>
          </cell>
          <cell r="E127" t="str">
            <v>ZPHS SM PET</v>
          </cell>
        </row>
        <row r="128">
          <cell r="D128">
            <v>28160102504</v>
          </cell>
          <cell r="E128" t="str">
            <v>ZPHS GOWRAVARAM</v>
          </cell>
        </row>
        <row r="129">
          <cell r="D129">
            <v>28160100502</v>
          </cell>
          <cell r="E129" t="str">
            <v>ZPHS MALKAPURAM</v>
          </cell>
        </row>
        <row r="130">
          <cell r="D130">
            <v>28160100304</v>
          </cell>
          <cell r="E130" t="str">
            <v>ZPHS GANDRAI</v>
          </cell>
        </row>
        <row r="131">
          <cell r="D131">
            <v>28160101103</v>
          </cell>
          <cell r="E131" t="str">
            <v>VGMPMZPHS BALUSUPADU</v>
          </cell>
        </row>
        <row r="132">
          <cell r="D132">
            <v>28160102403</v>
          </cell>
          <cell r="E132" t="str">
            <v>ZPHS POCHAMPALLI</v>
          </cell>
        </row>
        <row r="133">
          <cell r="D133">
            <v>28160101710</v>
          </cell>
          <cell r="E133" t="str">
            <v>Z P HS CHILLAKALLU</v>
          </cell>
        </row>
        <row r="134">
          <cell r="D134">
            <v>28160190222</v>
          </cell>
          <cell r="E134" t="str">
            <v>ZPHS(GIRLS)15TH WARD</v>
          </cell>
        </row>
        <row r="135">
          <cell r="D135">
            <v>28160190221</v>
          </cell>
          <cell r="E135" t="str">
            <v>G V J Z P H SL20TH WARD</v>
          </cell>
        </row>
        <row r="136">
          <cell r="D136">
            <v>28160102003</v>
          </cell>
          <cell r="E136" t="str">
            <v>ZPHS VRGKMPM</v>
          </cell>
        </row>
        <row r="137">
          <cell r="D137">
            <v>28164800506</v>
          </cell>
          <cell r="E137" t="str">
            <v>ZPHS BHUJABALAPATNAM</v>
          </cell>
        </row>
        <row r="138">
          <cell r="D138">
            <v>28164801102</v>
          </cell>
          <cell r="E138" t="str">
            <v>ZPHS ALAPADU</v>
          </cell>
        </row>
        <row r="139">
          <cell r="D139">
            <v>28164800115</v>
          </cell>
          <cell r="E139" t="str">
            <v>ZPOHS KAIKALUR</v>
          </cell>
        </row>
        <row r="140">
          <cell r="D140">
            <v>28164800807</v>
          </cell>
          <cell r="E140" t="str">
            <v>ZPHS KOLLETIKOTA</v>
          </cell>
        </row>
        <row r="141">
          <cell r="D141">
            <v>28164802206</v>
          </cell>
          <cell r="E141" t="str">
            <v>ZPHS TAMARAKOLLU</v>
          </cell>
        </row>
        <row r="142">
          <cell r="D142">
            <v>28164801303</v>
          </cell>
          <cell r="E142" t="str">
            <v>ZPHS DODDIPATLA</v>
          </cell>
        </row>
        <row r="143">
          <cell r="D143">
            <v>28164800205</v>
          </cell>
          <cell r="E143" t="str">
            <v>GovtHS ATAPAKA</v>
          </cell>
        </row>
        <row r="144">
          <cell r="D144">
            <v>28164800204</v>
          </cell>
          <cell r="E144" t="str">
            <v>ZPHS(G) JOHNPETA</v>
          </cell>
        </row>
        <row r="145">
          <cell r="D145">
            <v>28164901020</v>
          </cell>
          <cell r="E145" t="str">
            <v>ZPHS KALIDINDI</v>
          </cell>
        </row>
        <row r="146">
          <cell r="D146">
            <v>28164900105</v>
          </cell>
          <cell r="E146" t="str">
            <v>ZPHS (SVAM)AARUTEGALAPADU</v>
          </cell>
        </row>
        <row r="147">
          <cell r="D147">
            <v>28164901413</v>
          </cell>
          <cell r="E147" t="str">
            <v>ZPHS BHASKARARAOPET</v>
          </cell>
        </row>
        <row r="148">
          <cell r="D148">
            <v>28164900708</v>
          </cell>
          <cell r="E148" t="str">
            <v>ZPHS KORUKOLLU</v>
          </cell>
        </row>
        <row r="149">
          <cell r="D149">
            <v>28164900308</v>
          </cell>
          <cell r="E149" t="str">
            <v>ZPHS (SA)THADINADA</v>
          </cell>
        </row>
        <row r="150">
          <cell r="D150">
            <v>28164901414</v>
          </cell>
          <cell r="E150" t="str">
            <v>Z P HS PEDALANKAA</v>
          </cell>
        </row>
        <row r="151">
          <cell r="D151">
            <v>28164901208</v>
          </cell>
          <cell r="E151" t="str">
            <v>ZPHS KONDANGI</v>
          </cell>
        </row>
        <row r="152">
          <cell r="D152">
            <v>28160601005</v>
          </cell>
          <cell r="E152" t="str">
            <v>Z P  H SL MOGULURU</v>
          </cell>
        </row>
        <row r="153">
          <cell r="D153">
            <v>28160600511</v>
          </cell>
          <cell r="E153" t="str">
            <v>ZPHS KANCHIKACHERLA</v>
          </cell>
        </row>
        <row r="154">
          <cell r="D154">
            <v>28160601304</v>
          </cell>
          <cell r="E154" t="str">
            <v>Z P HS GANIATUKURU</v>
          </cell>
        </row>
        <row r="155">
          <cell r="D155">
            <v>28160600203</v>
          </cell>
          <cell r="E155" t="str">
            <v>ZPHS GANDEPALLE</v>
          </cell>
        </row>
        <row r="156">
          <cell r="D156">
            <v>28160601204</v>
          </cell>
          <cell r="E156" t="str">
            <v>Z P HS PARITALA</v>
          </cell>
        </row>
        <row r="157">
          <cell r="D157">
            <v>28160600706</v>
          </cell>
          <cell r="E157" t="str">
            <v>Z P HS PENDYALA</v>
          </cell>
        </row>
        <row r="158">
          <cell r="D158">
            <v>28160600403</v>
          </cell>
          <cell r="E158" t="str">
            <v>ZPHS GOTTUMUKKALA</v>
          </cell>
        </row>
        <row r="159">
          <cell r="D159">
            <v>28162000704</v>
          </cell>
          <cell r="E159" t="str">
            <v>ZPHS EDUPUGALLU</v>
          </cell>
        </row>
        <row r="160">
          <cell r="D160">
            <v>28162000303</v>
          </cell>
          <cell r="E160" t="str">
            <v>ZPHS MANTHENA</v>
          </cell>
        </row>
        <row r="161">
          <cell r="D161">
            <v>28162000806</v>
          </cell>
          <cell r="E161" t="str">
            <v>ZPHS PUNADIPADU</v>
          </cell>
        </row>
        <row r="162">
          <cell r="D162">
            <v>28162001005</v>
          </cell>
          <cell r="E162" t="str">
            <v>ZPHS KANKIPADU (PT)</v>
          </cell>
        </row>
        <row r="163">
          <cell r="D163">
            <v>28162000405</v>
          </cell>
          <cell r="E163" t="str">
            <v>ZPHS TENNERU</v>
          </cell>
        </row>
        <row r="164">
          <cell r="D164">
            <v>28162001303</v>
          </cell>
          <cell r="E164" t="str">
            <v>ZPHS (B) PRODDUTURU</v>
          </cell>
        </row>
        <row r="165">
          <cell r="D165">
            <v>28162000907</v>
          </cell>
          <cell r="E165" t="str">
            <v>ZPHS KOLAVENNU</v>
          </cell>
        </row>
        <row r="166">
          <cell r="D166">
            <v>28162001703</v>
          </cell>
          <cell r="E166" t="str">
            <v>Z P HS NEPPALLI</v>
          </cell>
        </row>
        <row r="167">
          <cell r="D167">
            <v>28162001104</v>
          </cell>
          <cell r="E167" t="str">
            <v>ZPHS GODAVARRU</v>
          </cell>
        </row>
        <row r="168">
          <cell r="D168">
            <v>28162001204</v>
          </cell>
          <cell r="E168" t="str">
            <v>ZPHS MADDURU</v>
          </cell>
        </row>
        <row r="169">
          <cell r="D169">
            <v>28163600206</v>
          </cell>
          <cell r="E169" t="str">
            <v>ZPHS V.KOTHAPALEM</v>
          </cell>
        </row>
        <row r="170">
          <cell r="D170">
            <v>28163600711</v>
          </cell>
          <cell r="E170" t="str">
            <v>ZPHS LINGAREDDIPALEM</v>
          </cell>
        </row>
        <row r="171">
          <cell r="D171">
            <v>28163600404</v>
          </cell>
          <cell r="E171" t="str">
            <v>ZPHS SALEMPALEM</v>
          </cell>
        </row>
        <row r="172">
          <cell r="D172">
            <v>28163600618</v>
          </cell>
          <cell r="E172" t="str">
            <v>ZPHS SWATANTRAPURAM</v>
          </cell>
        </row>
        <row r="173">
          <cell r="D173">
            <v>28163600305</v>
          </cell>
          <cell r="E173" t="str">
            <v>Z P HS BADEVARIPALEM</v>
          </cell>
        </row>
        <row r="174">
          <cell r="D174">
            <v>28165000405</v>
          </cell>
          <cell r="E174" t="str">
            <v>ZPHS MATLAM</v>
          </cell>
        </row>
        <row r="175">
          <cell r="D175">
            <v>28165000202</v>
          </cell>
          <cell r="E175" t="str">
            <v>ZPHSL NEELIPUDI</v>
          </cell>
        </row>
        <row r="176">
          <cell r="D176">
            <v>28165000507</v>
          </cell>
          <cell r="E176" t="str">
            <v>ZPHS PALLEPALEM</v>
          </cell>
        </row>
        <row r="177">
          <cell r="D177">
            <v>28165001512</v>
          </cell>
          <cell r="E177" t="str">
            <v>ZPHS RALLAREVU</v>
          </cell>
        </row>
        <row r="178">
          <cell r="D178">
            <v>28165000305</v>
          </cell>
          <cell r="E178" t="str">
            <v>ZPHSL KOMALLAPUDI</v>
          </cell>
        </row>
        <row r="179">
          <cell r="D179">
            <v>28165001308</v>
          </cell>
          <cell r="E179" t="str">
            <v>ZPHS PODU</v>
          </cell>
        </row>
        <row r="180">
          <cell r="D180">
            <v>28165001109</v>
          </cell>
          <cell r="E180" t="str">
            <v>ZPHS CHINAPANDRAKA</v>
          </cell>
        </row>
        <row r="181">
          <cell r="D181">
            <v>28165000506</v>
          </cell>
          <cell r="E181" t="str">
            <v>ZPHS LAXMIPURAM</v>
          </cell>
        </row>
        <row r="182">
          <cell r="D182">
            <v>28165000811</v>
          </cell>
          <cell r="E182" t="str">
            <v>ZPHS SANGAMUDI</v>
          </cell>
        </row>
        <row r="183">
          <cell r="D183">
            <v>28165001205</v>
          </cell>
          <cell r="E183" t="str">
            <v>ZPHS INTURU</v>
          </cell>
        </row>
        <row r="184">
          <cell r="D184">
            <v>28165001511</v>
          </cell>
          <cell r="E184" t="str">
            <v>ZPHS chinagollapalem</v>
          </cell>
        </row>
        <row r="185">
          <cell r="D185">
            <v>28163790494</v>
          </cell>
          <cell r="E185" t="str">
            <v>MPL HS DESAIPETA 29WARD</v>
          </cell>
        </row>
        <row r="186">
          <cell r="D186">
            <v>28163700312</v>
          </cell>
          <cell r="E186" t="str">
            <v>ZPHS THALLAPALEM</v>
          </cell>
        </row>
        <row r="187">
          <cell r="D187">
            <v>28163790493</v>
          </cell>
          <cell r="E187" t="str">
            <v>MPL HS RUSTUMBAD BOYS 49WARD</v>
          </cell>
        </row>
        <row r="188">
          <cell r="D188">
            <v>28163702703</v>
          </cell>
          <cell r="E188" t="str">
            <v>ZPHS POLATITIPPA</v>
          </cell>
        </row>
        <row r="189">
          <cell r="D189">
            <v>28163790490</v>
          </cell>
          <cell r="E189" t="str">
            <v>GVNR MPL HS KALEKHNAPETA 26W</v>
          </cell>
        </row>
        <row r="190">
          <cell r="D190">
            <v>28163790488</v>
          </cell>
          <cell r="E190" t="str">
            <v>GovtHS LAGGHS (Girls) 12WARD</v>
          </cell>
        </row>
        <row r="191">
          <cell r="D191">
            <v>28163791182</v>
          </cell>
          <cell r="E191" t="str">
            <v>MPL HS GILAKALADINDI</v>
          </cell>
        </row>
        <row r="192">
          <cell r="D192">
            <v>28163700704</v>
          </cell>
          <cell r="E192" t="str">
            <v>ZPHS BUDDALAPALEM</v>
          </cell>
        </row>
        <row r="193">
          <cell r="D193">
            <v>28163701005</v>
          </cell>
          <cell r="E193" t="str">
            <v>ZPHS CHITTIPALEM</v>
          </cell>
        </row>
        <row r="194">
          <cell r="D194">
            <v>28163790487</v>
          </cell>
          <cell r="E194" t="str">
            <v>GovtHS (RAMJEE)19WARD</v>
          </cell>
        </row>
        <row r="195">
          <cell r="D195">
            <v>28163702004</v>
          </cell>
          <cell r="E195" t="str">
            <v>APSWRSL RUDRAVARAM</v>
          </cell>
        </row>
        <row r="196">
          <cell r="D196">
            <v>28163701402</v>
          </cell>
          <cell r="E196" t="str">
            <v>ZPHS TAVISIPUDI</v>
          </cell>
        </row>
        <row r="197">
          <cell r="D197">
            <v>28163702103</v>
          </cell>
          <cell r="E197" t="str">
            <v>ZPHS GUNDUPALEM</v>
          </cell>
        </row>
        <row r="198">
          <cell r="D198">
            <v>28163790492</v>
          </cell>
          <cell r="E198" t="str">
            <v>MPLHS GIRLS PARK 40WARD</v>
          </cell>
        </row>
        <row r="199">
          <cell r="D199">
            <v>28163790491</v>
          </cell>
          <cell r="E199" t="str">
            <v>MPL HS BANDARKOTA 17WARD</v>
          </cell>
        </row>
        <row r="200">
          <cell r="D200">
            <v>28163790489</v>
          </cell>
          <cell r="E200" t="str">
            <v>CPMPL HS CHILAKALAPUDI 4WARD</v>
          </cell>
        </row>
        <row r="201">
          <cell r="D201">
            <v>28163790444</v>
          </cell>
          <cell r="E201" t="str">
            <v>DOUGLAS UPS 16TH WARD</v>
          </cell>
        </row>
        <row r="202">
          <cell r="D202">
            <v>28163790496</v>
          </cell>
          <cell r="E202" t="str">
            <v>HYNY HS (AIDED)4WARD</v>
          </cell>
        </row>
        <row r="203">
          <cell r="D203">
            <v>28163790498</v>
          </cell>
          <cell r="E203" t="str">
            <v>STFRANCIS HS (A 9WARD</v>
          </cell>
        </row>
        <row r="204">
          <cell r="D204">
            <v>28163790499</v>
          </cell>
          <cell r="E204" t="str">
            <v>JAI HIND AIDED S 29WARD</v>
          </cell>
        </row>
        <row r="205">
          <cell r="D205">
            <v>28163791101</v>
          </cell>
          <cell r="E205" t="str">
            <v>GEORGE CORONATION AIDED H</v>
          </cell>
        </row>
        <row r="206">
          <cell r="D206">
            <v>28163791102</v>
          </cell>
          <cell r="E206" t="str">
            <v>NOBLE HS (AIDED)16WARD</v>
          </cell>
        </row>
        <row r="207">
          <cell r="D207">
            <v>28163791103</v>
          </cell>
          <cell r="E207" t="str">
            <v>CMSSHARKEY MEMORIAL HI</v>
          </cell>
        </row>
        <row r="208">
          <cell r="D208">
            <v>28163791104</v>
          </cell>
          <cell r="E208" t="str">
            <v>HCHSL (AIDED)11WARD</v>
          </cell>
        </row>
        <row r="209">
          <cell r="D209">
            <v>28163791105</v>
          </cell>
          <cell r="E209" t="str">
            <v>ANNIBISENT SISU VIDYA MAN</v>
          </cell>
        </row>
        <row r="210">
          <cell r="D210">
            <v>28163791106</v>
          </cell>
          <cell r="E210" t="str">
            <v>GANDHI VIDYALAYA (EM)H</v>
          </cell>
        </row>
        <row r="211">
          <cell r="D211">
            <v>28163791107</v>
          </cell>
          <cell r="E211" t="str">
            <v>RCM HS (AIDED 10WARD</v>
          </cell>
        </row>
        <row r="212">
          <cell r="D212">
            <v>28163791113</v>
          </cell>
          <cell r="E212" t="str">
            <v>KARUNAMMA HS27WARD</v>
          </cell>
        </row>
        <row r="213">
          <cell r="D213">
            <v>28163791158</v>
          </cell>
          <cell r="E213" t="str">
            <v>AJK ORIENTAL SEC SCH</v>
          </cell>
        </row>
        <row r="214">
          <cell r="D214">
            <v>28163700204</v>
          </cell>
          <cell r="E214" t="str">
            <v>ZPHS V KANURU</v>
          </cell>
        </row>
        <row r="215">
          <cell r="D215">
            <v>28163702204</v>
          </cell>
          <cell r="E215" t="str">
            <v>ZPHS CHINNAPURAM</v>
          </cell>
        </row>
        <row r="216">
          <cell r="D216">
            <v>28163702308</v>
          </cell>
          <cell r="E216" t="str">
            <v>ZPHS TUMMALAPALEM</v>
          </cell>
        </row>
        <row r="217">
          <cell r="D217">
            <v>28163702605</v>
          </cell>
          <cell r="E217" t="str">
            <v>ZPHS KONA</v>
          </cell>
        </row>
        <row r="218">
          <cell r="D218">
            <v>28164702603</v>
          </cell>
          <cell r="E218" t="str">
            <v>ZPHS LINGALA</v>
          </cell>
        </row>
        <row r="219">
          <cell r="D219">
            <v>28164702205</v>
          </cell>
          <cell r="E219" t="str">
            <v>ZPHS MANDAVALLI</v>
          </cell>
        </row>
        <row r="220">
          <cell r="D220">
            <v>28164702706</v>
          </cell>
          <cell r="E220" t="str">
            <v>ZPHS PUTLACHERUVU</v>
          </cell>
        </row>
        <row r="221">
          <cell r="D221">
            <v>28164702705</v>
          </cell>
          <cell r="E221" t="str">
            <v>ZPHS KANUKOLLU</v>
          </cell>
        </row>
        <row r="222">
          <cell r="D222">
            <v>28164701004</v>
          </cell>
          <cell r="E222" t="str">
            <v>ZPHS INGILIPAKALANKA</v>
          </cell>
        </row>
        <row r="223">
          <cell r="D223">
            <v>28164700402</v>
          </cell>
          <cell r="E223" t="str">
            <v>ZPHS CHINTAPADU</v>
          </cell>
        </row>
        <row r="224">
          <cell r="D224">
            <v>28164701504</v>
          </cell>
          <cell r="E224" t="str">
            <v>Z P H S LOKUMUDI</v>
          </cell>
        </row>
        <row r="225">
          <cell r="D225">
            <v>28163301004</v>
          </cell>
          <cell r="E225" t="str">
            <v>ZPHS KOSURIVARIPALEM</v>
          </cell>
        </row>
        <row r="226">
          <cell r="D226">
            <v>28163300206</v>
          </cell>
          <cell r="E226" t="str">
            <v>ZPHS K. KOTHAPALEM</v>
          </cell>
        </row>
        <row r="227">
          <cell r="D227">
            <v>28163300713</v>
          </cell>
          <cell r="E227" t="str">
            <v>GOVT ASHRAM HS MOPIDEVI</v>
          </cell>
        </row>
        <row r="228">
          <cell r="D228">
            <v>28163300709</v>
          </cell>
          <cell r="E228" t="str">
            <v>ZPHS MOPIDEVI</v>
          </cell>
        </row>
        <row r="229">
          <cell r="D229">
            <v>28163301508</v>
          </cell>
          <cell r="E229" t="str">
            <v>ZPHS KALLEPALLE</v>
          </cell>
        </row>
        <row r="230">
          <cell r="D230">
            <v>28163300406</v>
          </cell>
          <cell r="E230" t="str">
            <v>ZPHS PEDAPROLU</v>
          </cell>
        </row>
        <row r="231">
          <cell r="D231">
            <v>28163300602</v>
          </cell>
          <cell r="E231" t="str">
            <v>ZPHS VENKATAPURAM</v>
          </cell>
        </row>
        <row r="232">
          <cell r="D232">
            <v>28163301507</v>
          </cell>
          <cell r="E232" t="str">
            <v>S D N S D S HS P.KALLEPALLE</v>
          </cell>
        </row>
        <row r="233">
          <cell r="D233">
            <v>28163001409</v>
          </cell>
          <cell r="E233" t="str">
            <v>SMK ZPHS MOVVA</v>
          </cell>
        </row>
        <row r="234">
          <cell r="D234">
            <v>28163000205</v>
          </cell>
          <cell r="E234" t="str">
            <v>ZPHS PEDASANAGALLU</v>
          </cell>
        </row>
        <row r="235">
          <cell r="D235">
            <v>28163000611</v>
          </cell>
          <cell r="E235" t="str">
            <v>ZPHS NIDUMOLU</v>
          </cell>
        </row>
        <row r="236">
          <cell r="D236">
            <v>28163000104</v>
          </cell>
          <cell r="E236" t="str">
            <v>ZPHS BHATLAPENUMARRU</v>
          </cell>
        </row>
        <row r="237">
          <cell r="D237">
            <v>28163001708</v>
          </cell>
          <cell r="E237" t="str">
            <v>SPNR ZPHS KAZA</v>
          </cell>
        </row>
        <row r="238">
          <cell r="D238">
            <v>28163001606</v>
          </cell>
          <cell r="E238" t="str">
            <v>ZPHS KOSURU</v>
          </cell>
        </row>
        <row r="239">
          <cell r="D239">
            <v>28163000405</v>
          </cell>
          <cell r="E239" t="str">
            <v>ZPHS CHINAMUTHEVI</v>
          </cell>
        </row>
        <row r="240">
          <cell r="D240">
            <v>28163000805</v>
          </cell>
          <cell r="E240" t="str">
            <v>SLSVVOHS PEDAMUTHEVI</v>
          </cell>
        </row>
        <row r="241">
          <cell r="D241">
            <v>28163001109</v>
          </cell>
          <cell r="E241" t="str">
            <v>SSZPOHS KUCHIPUDI</v>
          </cell>
        </row>
        <row r="242">
          <cell r="D242">
            <v>28164600802</v>
          </cell>
          <cell r="E242" t="str">
            <v>ZPHS (PSVM) ALLURU</v>
          </cell>
        </row>
        <row r="243">
          <cell r="D243">
            <v>28164601809</v>
          </cell>
          <cell r="E243" t="str">
            <v>ZPHS MUDINEPALLI</v>
          </cell>
        </row>
        <row r="244">
          <cell r="D244">
            <v>28164600608</v>
          </cell>
          <cell r="E244" t="str">
            <v>ZPHS BOMMINAMPADU</v>
          </cell>
        </row>
        <row r="245">
          <cell r="D245">
            <v>28164600506</v>
          </cell>
          <cell r="E245" t="str">
            <v>ZPH S CHIGURUKOTA</v>
          </cell>
        </row>
        <row r="246">
          <cell r="D246">
            <v>28164601203</v>
          </cell>
          <cell r="E246" t="str">
            <v>ZPHS VADALI</v>
          </cell>
        </row>
        <row r="247">
          <cell r="D247">
            <v>28164602105</v>
          </cell>
          <cell r="E247" t="str">
            <v>ZPHS (SKLNM)PEDAGONNURU</v>
          </cell>
        </row>
        <row r="248">
          <cell r="D248">
            <v>28164603105</v>
          </cell>
          <cell r="E248" t="str">
            <v>ZPHS GURAJA</v>
          </cell>
        </row>
        <row r="249">
          <cell r="D249">
            <v>28164601604</v>
          </cell>
          <cell r="E249" t="str">
            <v>ZPHS (ESCM)PEDA PALAPARRU</v>
          </cell>
        </row>
        <row r="250">
          <cell r="D250">
            <v>28162501009</v>
          </cell>
          <cell r="E250" t="str">
            <v>ZPHS MUSUNURU</v>
          </cell>
        </row>
        <row r="251">
          <cell r="D251">
            <v>28162501309</v>
          </cell>
          <cell r="E251" t="str">
            <v>ZPHS GOPAVARAM</v>
          </cell>
        </row>
        <row r="252">
          <cell r="D252">
            <v>28162500409</v>
          </cell>
          <cell r="E252" t="str">
            <v>ZPHS GUDIPADU</v>
          </cell>
        </row>
        <row r="253">
          <cell r="D253">
            <v>28162501507</v>
          </cell>
          <cell r="E253" t="str">
            <v>ZPHS VELPUCHERLA</v>
          </cell>
        </row>
        <row r="254">
          <cell r="D254">
            <v>28162500507</v>
          </cell>
          <cell r="E254" t="str">
            <v>ZPHS CHAKKAPALLI</v>
          </cell>
        </row>
        <row r="255">
          <cell r="D255">
            <v>28162500105</v>
          </cell>
          <cell r="E255" t="str">
            <v>ZPHS RAMANAKKAPETA</v>
          </cell>
        </row>
        <row r="256">
          <cell r="D256">
            <v>28162500603</v>
          </cell>
          <cell r="E256" t="str">
            <v>ZPHS AKKIREDDIGUDEM</v>
          </cell>
        </row>
        <row r="257">
          <cell r="D257">
            <v>28161000211</v>
          </cell>
          <cell r="E257" t="str">
            <v>SASR ZPHS CH.GUDEM</v>
          </cell>
        </row>
        <row r="258">
          <cell r="D258">
            <v>28161001704</v>
          </cell>
          <cell r="E258" t="str">
            <v>ZPHS CHANDRALA</v>
          </cell>
        </row>
        <row r="259">
          <cell r="D259">
            <v>28161000916</v>
          </cell>
          <cell r="E259" t="str">
            <v>SRSVRGNR ZPHS MYLAVARAM</v>
          </cell>
        </row>
        <row r="260">
          <cell r="D260">
            <v>28161000915</v>
          </cell>
          <cell r="E260" t="str">
            <v>MBM ZPHS(Girls MYLAVARAM</v>
          </cell>
        </row>
        <row r="261">
          <cell r="D261">
            <v>28161001104</v>
          </cell>
          <cell r="E261" t="str">
            <v>ZPHS VELVADAM</v>
          </cell>
        </row>
        <row r="262">
          <cell r="D262">
            <v>28161000917</v>
          </cell>
          <cell r="E262" t="str">
            <v>GovtHS MYLAVARAM</v>
          </cell>
        </row>
        <row r="263">
          <cell r="D263">
            <v>28161000705</v>
          </cell>
          <cell r="E263" t="str">
            <v>Z PHS CHANDRAGUDEM</v>
          </cell>
        </row>
        <row r="264">
          <cell r="D264">
            <v>28161000803</v>
          </cell>
          <cell r="E264" t="str">
            <v>ZPHS, PONDUGULA</v>
          </cell>
        </row>
        <row r="265">
          <cell r="D265">
            <v>28163501006</v>
          </cell>
          <cell r="E265" t="str">
            <v>ZPHS ETIMOGA</v>
          </cell>
        </row>
        <row r="266">
          <cell r="D266">
            <v>28163500107</v>
          </cell>
          <cell r="E266" t="str">
            <v>ZPHS NAGAYALANKA</v>
          </cell>
        </row>
        <row r="267">
          <cell r="D267">
            <v>28163500603</v>
          </cell>
          <cell r="E267" t="str">
            <v>ZPHS TALAGADADEEVI</v>
          </cell>
        </row>
        <row r="268">
          <cell r="D268">
            <v>28163500305</v>
          </cell>
          <cell r="E268" t="str">
            <v>ZPHS BHAVADEVARAPALLI</v>
          </cell>
        </row>
        <row r="269">
          <cell r="D269">
            <v>28163500119</v>
          </cell>
          <cell r="E269" t="str">
            <v>SV&amp;SS OH S(HIGH SCHOOL SECTION) NAGAYALANKA</v>
          </cell>
        </row>
        <row r="270">
          <cell r="D270">
            <v>28163501109</v>
          </cell>
          <cell r="E270" t="str">
            <v>ZPHS EDURUMONDI</v>
          </cell>
        </row>
        <row r="271">
          <cell r="D271">
            <v>28160400106</v>
          </cell>
          <cell r="E271" t="str">
            <v>ZPHS PEDAVARAM</v>
          </cell>
        </row>
        <row r="272">
          <cell r="D272">
            <v>28160401402</v>
          </cell>
          <cell r="E272" t="str">
            <v>ZPHS RUDRAVARAM</v>
          </cell>
        </row>
        <row r="273">
          <cell r="D273">
            <v>28160402502</v>
          </cell>
          <cell r="E273" t="str">
            <v>ZPHS ITHAVARAM</v>
          </cell>
        </row>
        <row r="274">
          <cell r="D274">
            <v>28160400523</v>
          </cell>
          <cell r="E274" t="str">
            <v>ZPHS NANDIGAMA</v>
          </cell>
        </row>
        <row r="275">
          <cell r="D275">
            <v>28160400902</v>
          </cell>
          <cell r="E275" t="str">
            <v>ZPHS JONNALAGADDA</v>
          </cell>
        </row>
        <row r="276">
          <cell r="D276">
            <v>28160400603</v>
          </cell>
          <cell r="E276" t="str">
            <v>ZPHS MAGALLU</v>
          </cell>
        </row>
        <row r="277">
          <cell r="D277">
            <v>28160402203</v>
          </cell>
          <cell r="E277" t="str">
            <v>ZPHS LINGALAPADU</v>
          </cell>
        </row>
        <row r="278">
          <cell r="D278">
            <v>28160400524</v>
          </cell>
          <cell r="E278" t="str">
            <v>MGH HS (AID) NANDIGAMA</v>
          </cell>
        </row>
        <row r="279">
          <cell r="D279">
            <v>28160400522</v>
          </cell>
          <cell r="E279" t="str">
            <v>ZPHS ANASAGARAM</v>
          </cell>
        </row>
        <row r="280">
          <cell r="D280">
            <v>28160401003</v>
          </cell>
          <cell r="E280" t="str">
            <v>ZPHS KONATHAMATMAKURU</v>
          </cell>
        </row>
        <row r="281">
          <cell r="D281">
            <v>28160400525</v>
          </cell>
          <cell r="E281" t="str">
            <v>DON BOSCO BOYS HS</v>
          </cell>
        </row>
        <row r="282">
          <cell r="D282">
            <v>28160400526</v>
          </cell>
          <cell r="E282" t="str">
            <v>DON BOSCO GIRLS HS</v>
          </cell>
        </row>
        <row r="283">
          <cell r="D283">
            <v>28160400527</v>
          </cell>
          <cell r="E283" t="str">
            <v>VVN HS (TWL)NANDIGAMA</v>
          </cell>
        </row>
        <row r="284">
          <cell r="D284">
            <v>28164100506</v>
          </cell>
          <cell r="E284" t="str">
            <v>ZPHS L N PURAM</v>
          </cell>
        </row>
        <row r="285">
          <cell r="D285">
            <v>28164102106</v>
          </cell>
          <cell r="E285" t="str">
            <v>ZPHS (PVCM) RUDRAPAKA</v>
          </cell>
        </row>
        <row r="286">
          <cell r="D286">
            <v>28164100704</v>
          </cell>
          <cell r="E286" t="str">
            <v>ZPHS VENNANAPUDI</v>
          </cell>
        </row>
        <row r="287">
          <cell r="D287">
            <v>28164101004</v>
          </cell>
          <cell r="E287" t="str">
            <v>ZPHS PUTTAGUNTA</v>
          </cell>
        </row>
        <row r="288">
          <cell r="D288">
            <v>28164101707</v>
          </cell>
          <cell r="E288" t="str">
            <v>ZPHS TAMIRISA</v>
          </cell>
        </row>
        <row r="289">
          <cell r="D289">
            <v>28164100903</v>
          </cell>
          <cell r="E289" t="str">
            <v>ZPHS NANDIVADA</v>
          </cell>
        </row>
        <row r="290">
          <cell r="D290">
            <v>28162390531</v>
          </cell>
          <cell r="E290" t="str">
            <v>ZPHS  SRR BOYS NUZVID</v>
          </cell>
        </row>
        <row r="291">
          <cell r="D291">
            <v>28162302103</v>
          </cell>
          <cell r="E291" t="str">
            <v>ZPHS GOLLAPALLE</v>
          </cell>
        </row>
        <row r="292">
          <cell r="D292">
            <v>28162302406</v>
          </cell>
          <cell r="E292" t="str">
            <v>ZPHS PALLERLAMUDI</v>
          </cell>
        </row>
        <row r="293">
          <cell r="D293">
            <v>28162302204</v>
          </cell>
          <cell r="E293" t="str">
            <v>ZPHS MEERJAPURAM</v>
          </cell>
        </row>
        <row r="294">
          <cell r="D294">
            <v>28162390532</v>
          </cell>
          <cell r="E294" t="str">
            <v>ZPHS(G) NUZVID</v>
          </cell>
        </row>
        <row r="295">
          <cell r="D295">
            <v>28162300405</v>
          </cell>
          <cell r="E295" t="str">
            <v>ZPHS ANNAVARAM</v>
          </cell>
        </row>
        <row r="296">
          <cell r="D296">
            <v>28162300805</v>
          </cell>
          <cell r="E296" t="str">
            <v>ZPHS ENAMADALA</v>
          </cell>
        </row>
        <row r="297">
          <cell r="D297">
            <v>28162390533</v>
          </cell>
          <cell r="E297" t="str">
            <v>APSWRSL FOR GIRL NUZVID</v>
          </cell>
        </row>
        <row r="298">
          <cell r="D298">
            <v>28162390534</v>
          </cell>
          <cell r="E298" t="str">
            <v>StTHOMAS HS(PAR NUZVID</v>
          </cell>
        </row>
        <row r="299">
          <cell r="D299">
            <v>28162300210</v>
          </cell>
          <cell r="E299" t="str">
            <v>ZPHS DIGAVALLI</v>
          </cell>
        </row>
        <row r="300">
          <cell r="D300">
            <v>28163901702</v>
          </cell>
          <cell r="E300" t="str">
            <v>ZPHS ZAMIDAGGUMILLI</v>
          </cell>
        </row>
        <row r="301">
          <cell r="D301">
            <v>28163900103</v>
          </cell>
          <cell r="E301" t="str">
            <v>ZPHS KANUMURU</v>
          </cell>
        </row>
        <row r="302">
          <cell r="D302">
            <v>28163900503</v>
          </cell>
          <cell r="E302" t="str">
            <v>ZPHS ADDADA</v>
          </cell>
        </row>
        <row r="303">
          <cell r="D303">
            <v>28163900703</v>
          </cell>
          <cell r="E303" t="str">
            <v>ZPHS ZAMIGOLVEPALLE</v>
          </cell>
        </row>
        <row r="304">
          <cell r="D304">
            <v>28163901117</v>
          </cell>
          <cell r="E304" t="str">
            <v>ZPHS (SKRR) PAMARRU</v>
          </cell>
        </row>
        <row r="305">
          <cell r="D305">
            <v>28163902605</v>
          </cell>
          <cell r="E305" t="str">
            <v>ZPHS KOTHANIMMAKURU</v>
          </cell>
        </row>
        <row r="306">
          <cell r="D306">
            <v>28163901905</v>
          </cell>
          <cell r="E306" t="str">
            <v>ZPHS PASUMARRU</v>
          </cell>
        </row>
        <row r="307">
          <cell r="D307">
            <v>28162902706</v>
          </cell>
          <cell r="E307" t="str">
            <v>ZPHS CHORAGUDI</v>
          </cell>
        </row>
        <row r="308">
          <cell r="D308">
            <v>28162901003</v>
          </cell>
          <cell r="E308" t="str">
            <v>ZPHS HANUMANTHAPURAM</v>
          </cell>
        </row>
        <row r="309">
          <cell r="D309">
            <v>28162901508</v>
          </cell>
          <cell r="E309" t="str">
            <v>Y V R M ZPHS MEDURU</v>
          </cell>
        </row>
        <row r="310">
          <cell r="D310">
            <v>28162900402</v>
          </cell>
          <cell r="E310" t="str">
            <v>ZPHS TADANKI</v>
          </cell>
        </row>
        <row r="311">
          <cell r="D311">
            <v>28162902303</v>
          </cell>
          <cell r="E311" t="str">
            <v>ZPHS INAPURU</v>
          </cell>
        </row>
        <row r="312">
          <cell r="D312">
            <v>28162900607</v>
          </cell>
          <cell r="E312" t="str">
            <v>ZPHS KAPILESWARAPURAM</v>
          </cell>
        </row>
        <row r="313">
          <cell r="D313">
            <v>28162901803</v>
          </cell>
          <cell r="E313" t="str">
            <v>ZPHS AGINAPARRU</v>
          </cell>
        </row>
        <row r="314">
          <cell r="D314">
            <v>28162901704</v>
          </cell>
          <cell r="E314" t="str">
            <v>ZPHS PAMIDIMUKKALA</v>
          </cell>
        </row>
        <row r="315">
          <cell r="D315">
            <v>28164402308</v>
          </cell>
          <cell r="E315" t="str">
            <v>APSWR SL FOR G B,PARRU</v>
          </cell>
        </row>
        <row r="316">
          <cell r="D316">
            <v>28164490618</v>
          </cell>
          <cell r="E316" t="str">
            <v>ZPHS (BGK) 20WARD</v>
          </cell>
        </row>
        <row r="317">
          <cell r="D317">
            <v>28164400106</v>
          </cell>
          <cell r="E317" t="str">
            <v>ZPHS CHENNURU</v>
          </cell>
        </row>
        <row r="318">
          <cell r="D318">
            <v>28164401902</v>
          </cell>
          <cell r="E318" t="str">
            <v>ZPHS PENUMALLI</v>
          </cell>
        </row>
        <row r="319">
          <cell r="D319">
            <v>28164401704</v>
          </cell>
          <cell r="E319" t="str">
            <v>Z P HS NANDIGAMA</v>
          </cell>
        </row>
        <row r="320">
          <cell r="D320">
            <v>28164401105</v>
          </cell>
          <cell r="E320" t="str">
            <v>ZPHS CHEVENDRA</v>
          </cell>
        </row>
        <row r="321">
          <cell r="D321">
            <v>28164402311</v>
          </cell>
          <cell r="E321" t="str">
            <v>ZPHS NANDAMURU</v>
          </cell>
        </row>
        <row r="322">
          <cell r="D322">
            <v>28164000903</v>
          </cell>
          <cell r="E322" t="str">
            <v>ZPHS VANAPAMULA</v>
          </cell>
        </row>
        <row r="323">
          <cell r="D323">
            <v>28164001304</v>
          </cell>
          <cell r="E323" t="str">
            <v>ZPHS PEDAPARUPUDI</v>
          </cell>
        </row>
        <row r="324">
          <cell r="D324">
            <v>28164001805</v>
          </cell>
          <cell r="E324" t="str">
            <v>ZPHS (SRSA) ELAMARRU</v>
          </cell>
        </row>
        <row r="325">
          <cell r="D325">
            <v>28164000407</v>
          </cell>
          <cell r="E325" t="str">
            <v>ZPHS (SGRGM)DOSAPADU</v>
          </cell>
        </row>
        <row r="326">
          <cell r="D326">
            <v>28164000810</v>
          </cell>
          <cell r="E326" t="str">
            <v>ZPHS VENTRAPRAGADA</v>
          </cell>
        </row>
        <row r="327">
          <cell r="D327">
            <v>28161800605</v>
          </cell>
          <cell r="E327" t="str">
            <v>ZPHS TADIGADAPA</v>
          </cell>
        </row>
        <row r="328">
          <cell r="D328">
            <v>28161800505</v>
          </cell>
          <cell r="E328" t="str">
            <v>ZPHS PENAMALURU</v>
          </cell>
        </row>
        <row r="329">
          <cell r="D329">
            <v>28161800109</v>
          </cell>
          <cell r="E329" t="str">
            <v>Z P H S YANAMALA KUDURU</v>
          </cell>
        </row>
        <row r="330">
          <cell r="D330">
            <v>28161800305</v>
          </cell>
          <cell r="E330" t="str">
            <v>ZPHS PORANKI</v>
          </cell>
        </row>
        <row r="331">
          <cell r="D331">
            <v>28161800904</v>
          </cell>
          <cell r="E331" t="str">
            <v>ZPHS VANUKURU</v>
          </cell>
        </row>
        <row r="332">
          <cell r="D332">
            <v>28161890306</v>
          </cell>
          <cell r="E332" t="str">
            <v>ZPHS KANURU</v>
          </cell>
        </row>
        <row r="333">
          <cell r="D333">
            <v>28160301003</v>
          </cell>
          <cell r="E333" t="str">
            <v>NRNZP HS KONAKANCHI</v>
          </cell>
        </row>
        <row r="334">
          <cell r="D334">
            <v>28160300405</v>
          </cell>
          <cell r="E334" t="str">
            <v>ZPHS ANIGANDLAPADU</v>
          </cell>
        </row>
        <row r="335">
          <cell r="D335">
            <v>28160300208</v>
          </cell>
          <cell r="E335" t="str">
            <v>SSPM ZPHS (G) PENUGANCHIPROLU</v>
          </cell>
        </row>
        <row r="336">
          <cell r="D336">
            <v>28160300207</v>
          </cell>
          <cell r="E336" t="str">
            <v>KVR ZPHS (B) PENUGANCHIPROLU</v>
          </cell>
        </row>
        <row r="337">
          <cell r="D337">
            <v>28160300903</v>
          </cell>
          <cell r="E337" t="str">
            <v>ZPHS MUNDLAPADU</v>
          </cell>
        </row>
        <row r="338">
          <cell r="D338">
            <v>28160300702</v>
          </cell>
          <cell r="E338" t="str">
            <v>SKNGR ZP HS KOLLIKULLA</v>
          </cell>
        </row>
        <row r="339">
          <cell r="D339">
            <v>28161500910</v>
          </cell>
          <cell r="E339" t="str">
            <v>APSWR(RPRP) S RANGAPURAM</v>
          </cell>
        </row>
        <row r="340">
          <cell r="D340">
            <v>28161501006</v>
          </cell>
          <cell r="E340" t="str">
            <v>ZPHS NAGULURU</v>
          </cell>
        </row>
        <row r="341">
          <cell r="D341">
            <v>28161500304</v>
          </cell>
          <cell r="E341" t="str">
            <v>ZPHS KUNAPARAJUPARVA</v>
          </cell>
        </row>
        <row r="342">
          <cell r="D342">
            <v>28161500509</v>
          </cell>
          <cell r="E342" t="str">
            <v>ZPHS REDDIGUDEM</v>
          </cell>
        </row>
        <row r="343">
          <cell r="D343">
            <v>28161900409</v>
          </cell>
          <cell r="E343" t="str">
            <v>ZPHS VALLURUPALEM</v>
          </cell>
        </row>
        <row r="344">
          <cell r="D344">
            <v>28161901205</v>
          </cell>
          <cell r="E344" t="str">
            <v>ZPHS DEVARAPALLI</v>
          </cell>
        </row>
        <row r="345">
          <cell r="D345">
            <v>28161900408</v>
          </cell>
          <cell r="E345" t="str">
            <v>ZPHS NORTH VALLURU</v>
          </cell>
        </row>
        <row r="346">
          <cell r="D346">
            <v>28161901005</v>
          </cell>
          <cell r="E346" t="str">
            <v>ZPHS PENAMAKURU</v>
          </cell>
        </row>
        <row r="347">
          <cell r="D347">
            <v>28161301004</v>
          </cell>
          <cell r="E347" t="str">
            <v>ZPHS MUSTIKUNTLA</v>
          </cell>
        </row>
        <row r="348">
          <cell r="D348">
            <v>28161300303</v>
          </cell>
          <cell r="E348" t="str">
            <v>ZPHS MUNUKULLA</v>
          </cell>
        </row>
        <row r="349">
          <cell r="D349">
            <v>28161300712</v>
          </cell>
          <cell r="E349" t="str">
            <v>ZPHS(G) NADIMITIRUVURU</v>
          </cell>
        </row>
        <row r="350">
          <cell r="D350">
            <v>28161300604</v>
          </cell>
          <cell r="E350" t="str">
            <v>ZPHS KOKILAMPADU</v>
          </cell>
        </row>
        <row r="351">
          <cell r="D351">
            <v>28161300809</v>
          </cell>
          <cell r="E351" t="str">
            <v>GovtHS TIRUVURU (PT)</v>
          </cell>
        </row>
        <row r="352">
          <cell r="D352">
            <v>28161300713</v>
          </cell>
          <cell r="E352" t="str">
            <v>V B N HS NADIMITIRUVURU</v>
          </cell>
        </row>
        <row r="353">
          <cell r="D353">
            <v>28161300811</v>
          </cell>
          <cell r="E353" t="str">
            <v>P OST BASIC TIRUVURU (PT)</v>
          </cell>
        </row>
        <row r="354">
          <cell r="D354">
            <v>28162700108</v>
          </cell>
          <cell r="E354" t="str">
            <v>ZPH SL P.AVUTAPALLE</v>
          </cell>
        </row>
        <row r="355">
          <cell r="D355">
            <v>28162702806</v>
          </cell>
          <cell r="E355" t="str">
            <v>ZPHS INDUPALLE</v>
          </cell>
        </row>
        <row r="356">
          <cell r="D356">
            <v>28162700106</v>
          </cell>
          <cell r="E356" t="str">
            <v>STGEORGE G HS</v>
          </cell>
        </row>
        <row r="357">
          <cell r="D357">
            <v>28162700204</v>
          </cell>
          <cell r="E357" t="str">
            <v>ZPHS ATKURU</v>
          </cell>
        </row>
        <row r="358">
          <cell r="D358">
            <v>28162702206</v>
          </cell>
          <cell r="E358" t="str">
            <v>ZPHS MANIKONDA</v>
          </cell>
        </row>
        <row r="359">
          <cell r="D359">
            <v>28162701804</v>
          </cell>
          <cell r="E359" t="str">
            <v>ZPHS TARIGOPPULA</v>
          </cell>
        </row>
        <row r="360">
          <cell r="D360">
            <v>28162700408</v>
          </cell>
          <cell r="E360" t="str">
            <v>ZPHS TELAPAROLU</v>
          </cell>
        </row>
        <row r="361">
          <cell r="D361">
            <v>28162701702</v>
          </cell>
          <cell r="E361" t="str">
            <v>ZPHS VELDIPADU</v>
          </cell>
        </row>
        <row r="362">
          <cell r="D362">
            <v>28162701003</v>
          </cell>
          <cell r="E362" t="str">
            <v>ZPHS UNGUTURU</v>
          </cell>
        </row>
        <row r="363">
          <cell r="D363">
            <v>28160202004</v>
          </cell>
          <cell r="E363" t="str">
            <v>Z P HS GOPINENIPALEM</v>
          </cell>
        </row>
        <row r="364">
          <cell r="D364">
            <v>28160200804</v>
          </cell>
          <cell r="E364" t="str">
            <v>ZPHS KAMBAMPADU</v>
          </cell>
        </row>
        <row r="365">
          <cell r="D365">
            <v>28160201602</v>
          </cell>
          <cell r="E365" t="str">
            <v>ZPHS KANNEVEEDU</v>
          </cell>
        </row>
        <row r="366">
          <cell r="D366">
            <v>28160200306</v>
          </cell>
          <cell r="E366" t="str">
            <v>ZPHS VATSAVAI</v>
          </cell>
        </row>
        <row r="367">
          <cell r="D367">
            <v>28160200104</v>
          </cell>
          <cell r="E367" t="str">
            <v>ZPHS POLAMPALLE</v>
          </cell>
        </row>
        <row r="368">
          <cell r="D368">
            <v>28160202603</v>
          </cell>
          <cell r="E368" t="str">
            <v>ZPHS BHIMAVARAM</v>
          </cell>
        </row>
        <row r="369">
          <cell r="D369">
            <v>28160202304</v>
          </cell>
          <cell r="E369" t="str">
            <v>ZPHS MANGOLLU</v>
          </cell>
        </row>
        <row r="370">
          <cell r="D370">
            <v>28160701305</v>
          </cell>
          <cell r="E370" t="str">
            <v>ZPHS ALLURU</v>
          </cell>
        </row>
        <row r="371">
          <cell r="D371">
            <v>28160702302</v>
          </cell>
          <cell r="E371" t="str">
            <v>ZPHS JAMMAVARAM</v>
          </cell>
        </row>
        <row r="372">
          <cell r="D372">
            <v>28160701804</v>
          </cell>
          <cell r="E372" t="str">
            <v>ZPHS VELLANKI</v>
          </cell>
        </row>
        <row r="373">
          <cell r="D373">
            <v>28160700703</v>
          </cell>
          <cell r="E373" t="str">
            <v>SVH ZPHS VEERILLAPADU</v>
          </cell>
        </row>
        <row r="374">
          <cell r="D374">
            <v>28160700305</v>
          </cell>
          <cell r="E374" t="str">
            <v>ZPHS JAYANTHI</v>
          </cell>
        </row>
        <row r="375">
          <cell r="D375">
            <v>28160701607</v>
          </cell>
          <cell r="E375" t="str">
            <v>ZPHS JUJJURU</v>
          </cell>
        </row>
        <row r="376">
          <cell r="D376">
            <v>28161601308</v>
          </cell>
          <cell r="E376" t="str">
            <v>ZPHS NUNNA</v>
          </cell>
        </row>
        <row r="377">
          <cell r="D377">
            <v>28161600204</v>
          </cell>
          <cell r="E377" t="str">
            <v>ZPHS TADEPALLE</v>
          </cell>
        </row>
        <row r="378">
          <cell r="D378">
            <v>28161601404</v>
          </cell>
          <cell r="E378" t="str">
            <v>ZPHS RAMAVARAPPADU</v>
          </cell>
        </row>
        <row r="379">
          <cell r="D379">
            <v>28161601705</v>
          </cell>
          <cell r="E379" t="str">
            <v>ZPHS NIDAMANURU</v>
          </cell>
        </row>
        <row r="380">
          <cell r="D380">
            <v>28161600710</v>
          </cell>
          <cell r="E380" t="str">
            <v>SPNRC HS (AI) GOLLAPUDI</v>
          </cell>
        </row>
        <row r="381">
          <cell r="D381">
            <v>28161791279</v>
          </cell>
          <cell r="E381" t="str">
            <v>R.G.MC HS, RAJIVNAGAR</v>
          </cell>
        </row>
        <row r="382">
          <cell r="D382">
            <v>28161790964</v>
          </cell>
          <cell r="E382" t="str">
            <v>B.S.R.K MC HS, M.G.PURAM</v>
          </cell>
        </row>
        <row r="383">
          <cell r="D383">
            <v>28161790971</v>
          </cell>
          <cell r="E383" t="str">
            <v>A.D.MC HS, KOTHAPET</v>
          </cell>
        </row>
        <row r="384">
          <cell r="D384">
            <v>28161790962</v>
          </cell>
          <cell r="E384" t="str">
            <v>T.M.R MC HS, MACHAVARAM</v>
          </cell>
        </row>
        <row r="385">
          <cell r="D385">
            <v>28161790961</v>
          </cell>
          <cell r="E385" t="str">
            <v>A.K.T.P MC HS, S.N.PURAM</v>
          </cell>
        </row>
        <row r="386">
          <cell r="D386">
            <v>28161790960</v>
          </cell>
          <cell r="E386" t="str">
            <v>C.V.R MC HS, GOVERNERPET</v>
          </cell>
        </row>
        <row r="387">
          <cell r="D387">
            <v>28161790967</v>
          </cell>
          <cell r="E387" t="str">
            <v>S.K.S.R MC HS, P.PET</v>
          </cell>
        </row>
        <row r="388">
          <cell r="D388">
            <v>28161790966</v>
          </cell>
          <cell r="E388" t="str">
            <v>S.K.R.M.R MC HS, SURYARAOPET</v>
          </cell>
        </row>
        <row r="389">
          <cell r="D389">
            <v>28161790963</v>
          </cell>
          <cell r="E389" t="str">
            <v>S.T.V.R MC HS, DURGAPURAM</v>
          </cell>
        </row>
        <row r="390">
          <cell r="D390">
            <v>28161790968</v>
          </cell>
          <cell r="E390" t="str">
            <v>M.A.M.C URDU HS, B.R.P.ROAD</v>
          </cell>
        </row>
        <row r="391">
          <cell r="D391">
            <v>28161790959</v>
          </cell>
          <cell r="E391" t="str">
            <v>A.P.S.R MC HS, K.LANKA</v>
          </cell>
        </row>
        <row r="392">
          <cell r="D392">
            <v>28161790958</v>
          </cell>
          <cell r="E392" t="str">
            <v>MD.ALIPURAM MC HS, WYNCHIPET</v>
          </cell>
        </row>
        <row r="393">
          <cell r="D393">
            <v>28161790953</v>
          </cell>
          <cell r="E393" t="str">
            <v>S.V.R.MC HS, K.LANKA</v>
          </cell>
        </row>
        <row r="394">
          <cell r="D394">
            <v>28161790952</v>
          </cell>
          <cell r="E394" t="str">
            <v>K.B.C ZP HS (B), PATAMATA</v>
          </cell>
        </row>
        <row r="395">
          <cell r="D395">
            <v>28161790956</v>
          </cell>
          <cell r="E395" t="str">
            <v>GANDHI MPL CORP HS, ONETOWN</v>
          </cell>
        </row>
        <row r="396">
          <cell r="D396">
            <v>28161790955</v>
          </cell>
          <cell r="E396" t="str">
            <v>DSMC HS, V.D.PURAM</v>
          </cell>
        </row>
        <row r="397">
          <cell r="D397">
            <v>28161790965</v>
          </cell>
          <cell r="E397" t="str">
            <v>MK.BAIG MC HS, A.S.NAGAR</v>
          </cell>
        </row>
        <row r="398">
          <cell r="D398">
            <v>28161790874</v>
          </cell>
          <cell r="E398" t="str">
            <v>V.M.R.R MC HS, KRISHNALANKA</v>
          </cell>
        </row>
        <row r="399">
          <cell r="D399">
            <v>28161790951</v>
          </cell>
          <cell r="E399" t="str">
            <v>K.S.R ZP HS (G), P.LANKA</v>
          </cell>
        </row>
        <row r="400">
          <cell r="D400">
            <v>28161790957</v>
          </cell>
          <cell r="E400" t="str">
            <v>P S MPL C GIRLS HS, ONETOWN</v>
          </cell>
        </row>
        <row r="401">
          <cell r="D401">
            <v>28161791069</v>
          </cell>
          <cell r="E401" t="str">
            <v>S.M.A.K.MC UM HS, BHVANIPURAM</v>
          </cell>
        </row>
        <row r="402">
          <cell r="D402">
            <v>28161790982</v>
          </cell>
          <cell r="E402" t="str">
            <v>S.D.M.Y.R.R HS, JOJINAGAR</v>
          </cell>
        </row>
        <row r="403">
          <cell r="D403">
            <v>28161790973</v>
          </cell>
          <cell r="E403" t="str">
            <v>SRI B V SUBBA REDDY MC HS, S.C.BOSE NAGAR</v>
          </cell>
        </row>
        <row r="404">
          <cell r="D404">
            <v>28161790972</v>
          </cell>
          <cell r="E404" t="str">
            <v>S.P.S MC HS, L.B.S.NAGAR</v>
          </cell>
        </row>
        <row r="405">
          <cell r="D405">
            <v>28161791288</v>
          </cell>
          <cell r="E405" t="str">
            <v>R.H.V HS, ARJUNSTREET</v>
          </cell>
        </row>
        <row r="406">
          <cell r="D406">
            <v>28161791068</v>
          </cell>
          <cell r="E406" t="str">
            <v>DR.J.D.M.MC HS, VAMBAYCOLONY</v>
          </cell>
        </row>
        <row r="407">
          <cell r="D407">
            <v>28161791067</v>
          </cell>
          <cell r="E407" t="str">
            <v>MC URDU HS, ARUNDALPET</v>
          </cell>
        </row>
        <row r="408">
          <cell r="D408">
            <v>28161790981</v>
          </cell>
          <cell r="E408" t="str">
            <v>S.T.R HS, ONETOWN</v>
          </cell>
        </row>
        <row r="409">
          <cell r="D409">
            <v>28161790970</v>
          </cell>
          <cell r="E409" t="str">
            <v>G.N.R MC HS, R.R.NAGAR</v>
          </cell>
        </row>
        <row r="410">
          <cell r="D410">
            <v>28161790969</v>
          </cell>
          <cell r="E410" t="str">
            <v>G.S.R MC HS, MUTHYALAMPADU</v>
          </cell>
        </row>
        <row r="411">
          <cell r="D411">
            <v>28161790954</v>
          </cell>
          <cell r="E411" t="str">
            <v>VMC HS, P.LANKA</v>
          </cell>
        </row>
        <row r="412">
          <cell r="D412">
            <v>28161790974</v>
          </cell>
          <cell r="E412" t="str">
            <v>G.D.E.T MC HS, PATAMATA</v>
          </cell>
        </row>
        <row r="413">
          <cell r="D413">
            <v>28161790980</v>
          </cell>
          <cell r="E413" t="str">
            <v>S.K.P.V.V.H HS, KOTHAPET</v>
          </cell>
        </row>
        <row r="414">
          <cell r="D414">
            <v>28161790977</v>
          </cell>
          <cell r="E414" t="str">
            <v>J.K.S.C TM HS, ONETOWN</v>
          </cell>
        </row>
        <row r="415">
          <cell r="D415">
            <v>28161790978</v>
          </cell>
          <cell r="E415" t="str">
            <v>R.T.V HS, ARJUNSTREET</v>
          </cell>
        </row>
        <row r="416">
          <cell r="D416">
            <v>28161790979</v>
          </cell>
          <cell r="E416" t="str">
            <v>ST.ANTHONYS RCM HS GIRLS</v>
          </cell>
        </row>
        <row r="417">
          <cell r="D417">
            <v>28161790983</v>
          </cell>
          <cell r="E417" t="str">
            <v>TANNER MEMORIAL HS</v>
          </cell>
        </row>
        <row r="418">
          <cell r="D418">
            <v>28161790986</v>
          </cell>
          <cell r="E418" t="str">
            <v>BISHOP GRASSI HS, GUNADALA</v>
          </cell>
        </row>
        <row r="419">
          <cell r="D419">
            <v>28161790987</v>
          </cell>
          <cell r="E419" t="str">
            <v>JYOTHI VIDYALAYA HS, PATAMATA</v>
          </cell>
        </row>
        <row r="420">
          <cell r="D420">
            <v>28161790988</v>
          </cell>
          <cell r="E420" t="str">
            <v>BISHOP AZARIAH HS GIRLS</v>
          </cell>
        </row>
        <row r="421">
          <cell r="D421">
            <v>28161790990</v>
          </cell>
          <cell r="E421" t="str">
            <v>R.C.M HS, PEZZONIPET</v>
          </cell>
        </row>
        <row r="422">
          <cell r="D422">
            <v>28161790991</v>
          </cell>
          <cell r="E422" t="str">
            <v>S.K.P.V.V.H HS, GANDHINAGAR</v>
          </cell>
        </row>
        <row r="423">
          <cell r="D423">
            <v>28161790992</v>
          </cell>
          <cell r="E423" t="str">
            <v>S.B.S.R.K.R GIRLS HS, GANDHINAGAR</v>
          </cell>
        </row>
        <row r="424">
          <cell r="D424">
            <v>28161790994</v>
          </cell>
          <cell r="E424" t="str">
            <v>SISU VIDYA MANDIRAM HS, S.N.PURAM</v>
          </cell>
        </row>
        <row r="425">
          <cell r="D425">
            <v>28161790995</v>
          </cell>
          <cell r="E425" t="str">
            <v>ZION HS, GUNADALA</v>
          </cell>
        </row>
        <row r="426">
          <cell r="D426">
            <v>28161790996</v>
          </cell>
          <cell r="E426" t="str">
            <v>VIVEKANANDA CENTENARY HS, A.S.NAGAR</v>
          </cell>
        </row>
        <row r="427">
          <cell r="D427">
            <v>28161790997</v>
          </cell>
          <cell r="E427" t="str">
            <v>J.K.S.C EM HS, ONETOWN</v>
          </cell>
        </row>
        <row r="428">
          <cell r="D428">
            <v>28161790998</v>
          </cell>
          <cell r="E428" t="str">
            <v>LPCT GUJARATI VIDYALAYA HS</v>
          </cell>
        </row>
        <row r="429">
          <cell r="D429">
            <v>28161790999</v>
          </cell>
          <cell r="E429" t="str">
            <v>S.T.B.E.M HS, KOTHAPET</v>
          </cell>
        </row>
        <row r="430">
          <cell r="D430">
            <v>28161791001</v>
          </cell>
          <cell r="E430" t="str">
            <v>JYOTHI BALA MANDIR EM HS, GANDHINAGAR</v>
          </cell>
        </row>
        <row r="431">
          <cell r="D431">
            <v>28161791003</v>
          </cell>
          <cell r="E431" t="str">
            <v>T.T.P HS, P.PET</v>
          </cell>
        </row>
        <row r="432">
          <cell r="D432">
            <v>28161791004</v>
          </cell>
          <cell r="E432" t="str">
            <v>RAVINDRA BHARATHI HS, PATAMATA</v>
          </cell>
        </row>
        <row r="433">
          <cell r="D433">
            <v>28161791005</v>
          </cell>
          <cell r="E433" t="str">
            <v>S.V.B.V.N TM HS, GUNADALA</v>
          </cell>
        </row>
        <row r="434">
          <cell r="D434">
            <v>28161791006</v>
          </cell>
          <cell r="E434" t="str">
            <v>SREE SARADA VIDYA NILAYAM HS, AYODHYANAGAR</v>
          </cell>
        </row>
        <row r="435">
          <cell r="D435">
            <v>28161791007</v>
          </cell>
          <cell r="E435" t="str">
            <v>S.V.B.V.N EM HS, PATAMATA</v>
          </cell>
        </row>
        <row r="436">
          <cell r="D436">
            <v>28161791038</v>
          </cell>
          <cell r="E436" t="str">
            <v>CHILDRENS MONTESSORI HS EM</v>
          </cell>
        </row>
        <row r="437">
          <cell r="D437">
            <v>28161791310</v>
          </cell>
          <cell r="E437" t="str">
            <v>ST JOSEPHS HIGH SCHOOL F</v>
          </cell>
        </row>
        <row r="438">
          <cell r="D438">
            <v>28161400918</v>
          </cell>
          <cell r="E438" t="str">
            <v>STTHERESA GHS VISSANNAPET</v>
          </cell>
        </row>
        <row r="439">
          <cell r="D439">
            <v>28161400706</v>
          </cell>
          <cell r="E439" t="str">
            <v>ZPHS NARASAPURAM</v>
          </cell>
        </row>
        <row r="440">
          <cell r="D440">
            <v>28161400917</v>
          </cell>
          <cell r="E440" t="str">
            <v>ZPHS VISSANNAPET</v>
          </cell>
        </row>
        <row r="441">
          <cell r="D441">
            <v>28161400411</v>
          </cell>
          <cell r="E441" t="str">
            <v>ZPHS PUTRELA</v>
          </cell>
        </row>
        <row r="442">
          <cell r="D442">
            <v>28161400109</v>
          </cell>
          <cell r="E442" t="str">
            <v>Z P HS VEMIREDDIPALLI</v>
          </cell>
        </row>
        <row r="443">
          <cell r="D443">
            <v>28161400933</v>
          </cell>
          <cell r="E443" t="str">
            <v>APTWRS(G)VISSANNAPET</v>
          </cell>
        </row>
        <row r="444">
          <cell r="D444">
            <v>28161400921</v>
          </cell>
          <cell r="E444" t="str">
            <v>APRPRP(APSW)VISSANNAPET</v>
          </cell>
        </row>
        <row r="445">
          <cell r="D445">
            <v>28162800706</v>
          </cell>
          <cell r="E445" t="str">
            <v>ZPHS KATURU</v>
          </cell>
        </row>
        <row r="446">
          <cell r="D446">
            <v>28162800304</v>
          </cell>
          <cell r="E446" t="str">
            <v>GovtHS AKUNURU</v>
          </cell>
        </row>
        <row r="447">
          <cell r="D447">
            <v>28162800103</v>
          </cell>
          <cell r="E447" t="str">
            <v>ZPHS  PEDA OGIRALA</v>
          </cell>
        </row>
        <row r="448">
          <cell r="D448">
            <v>28162801105</v>
          </cell>
          <cell r="E448" t="str">
            <v>ZPHS MUDUNURU</v>
          </cell>
        </row>
        <row r="449">
          <cell r="D449">
            <v>28162800423</v>
          </cell>
          <cell r="E449" t="str">
            <v>ZPHS VUYYURU (PT)</v>
          </cell>
        </row>
        <row r="450">
          <cell r="D450">
            <v>28162800805</v>
          </cell>
          <cell r="E450" t="str">
            <v>ZPHS KALAVAPAMULA</v>
          </cell>
        </row>
        <row r="451">
          <cell r="D451">
            <v>28162800104</v>
          </cell>
          <cell r="E451" t="str">
            <v>CBM  G HS(AI VUYYURU</v>
          </cell>
        </row>
        <row r="452">
          <cell r="D452">
            <v>28162800424</v>
          </cell>
          <cell r="E452" t="str">
            <v>VRKM HS VUYYURU (PT)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Y123"/>
  <sheetViews>
    <sheetView tabSelected="1" view="pageBreakPreview" zoomScaleSheetLayoutView="100" workbookViewId="0">
      <pane ySplit="6" topLeftCell="A7" activePane="bottomLeft" state="frozen"/>
      <selection pane="bottomLeft" activeCell="A124" sqref="A124:XFD357"/>
    </sheetView>
  </sheetViews>
  <sheetFormatPr defaultRowHeight="15"/>
  <cols>
    <col min="1" max="1" width="4.28515625" style="133" customWidth="1"/>
    <col min="2" max="2" width="4" style="133" customWidth="1"/>
    <col min="3" max="3" width="9.140625" style="134"/>
    <col min="4" max="4" width="12.28515625" style="135" customWidth="1"/>
    <col min="5" max="5" width="4.42578125" style="135" customWidth="1"/>
    <col min="6" max="6" width="21.42578125" style="136" customWidth="1"/>
    <col min="7" max="7" width="10.85546875" style="136" customWidth="1"/>
    <col min="8" max="8" width="11.140625" style="134" customWidth="1"/>
    <col min="9" max="9" width="4.140625" style="134" customWidth="1"/>
    <col min="10" max="10" width="21.5703125" style="136" customWidth="1"/>
    <col min="11" max="11" width="4.85546875" style="133" customWidth="1"/>
    <col min="12" max="12" width="4.28515625" style="133" customWidth="1"/>
    <col min="13" max="13" width="3.85546875" style="133" customWidth="1"/>
    <col min="14" max="14" width="17.5703125" style="136" bestFit="1" customWidth="1"/>
    <col min="15" max="15" width="15.140625" style="136" customWidth="1"/>
    <col min="16" max="16" width="9" style="137" customWidth="1"/>
    <col min="17" max="17" width="11" style="137" customWidth="1"/>
    <col min="18" max="18" width="10.140625" style="134" customWidth="1"/>
    <col min="19" max="19" width="10.5703125" style="134" customWidth="1"/>
    <col min="20" max="20" width="8.5703125" style="134" customWidth="1"/>
    <col min="21" max="21" width="8.85546875" style="134" customWidth="1"/>
    <col min="22" max="22" width="6.28515625" style="134" customWidth="1"/>
    <col min="23" max="23" width="7.42578125" style="134" customWidth="1"/>
    <col min="24" max="24" width="15" style="134" bestFit="1" customWidth="1"/>
    <col min="25" max="16384" width="9.140625" style="134"/>
  </cols>
  <sheetData>
    <row r="1" spans="1:25" s="44" customFormat="1">
      <c r="A1" s="155" t="s">
        <v>267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25" s="44" customFormat="1">
      <c r="A2" s="155" t="s">
        <v>268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25" s="44" customFormat="1">
      <c r="A3" s="155" t="s">
        <v>269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25" s="44" customFormat="1">
      <c r="A4" s="156" t="s">
        <v>270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45"/>
      <c r="O4" s="45"/>
      <c r="P4" s="45"/>
      <c r="Q4" s="45"/>
      <c r="R4" s="45"/>
      <c r="S4" s="45"/>
      <c r="T4" s="45"/>
    </row>
    <row r="5" spans="1:25" s="51" customFormat="1" ht="57.75" customHeight="1">
      <c r="A5" s="46" t="s">
        <v>271</v>
      </c>
      <c r="B5" s="46" t="s">
        <v>272</v>
      </c>
      <c r="C5" s="46" t="s">
        <v>2</v>
      </c>
      <c r="D5" s="46" t="s">
        <v>273</v>
      </c>
      <c r="E5" s="47" t="s">
        <v>274</v>
      </c>
      <c r="F5" s="48" t="s">
        <v>275</v>
      </c>
      <c r="G5" s="46" t="s">
        <v>276</v>
      </c>
      <c r="H5" s="46" t="s">
        <v>0</v>
      </c>
      <c r="I5" s="47" t="s">
        <v>277</v>
      </c>
      <c r="J5" s="46" t="s">
        <v>278</v>
      </c>
      <c r="K5" s="47" t="s">
        <v>279</v>
      </c>
      <c r="L5" s="47" t="s">
        <v>280</v>
      </c>
      <c r="M5" s="47" t="s">
        <v>281</v>
      </c>
      <c r="N5" s="46" t="s">
        <v>282</v>
      </c>
      <c r="O5" s="46" t="s">
        <v>283</v>
      </c>
      <c r="P5" s="49" t="s">
        <v>284</v>
      </c>
      <c r="Q5" s="49" t="s">
        <v>285</v>
      </c>
      <c r="R5" s="46" t="s">
        <v>286</v>
      </c>
      <c r="S5" s="46" t="s">
        <v>287</v>
      </c>
      <c r="T5" s="46" t="s">
        <v>288</v>
      </c>
      <c r="U5" s="50" t="s">
        <v>289</v>
      </c>
      <c r="V5" s="50" t="s">
        <v>290</v>
      </c>
      <c r="W5" s="50" t="s">
        <v>291</v>
      </c>
      <c r="X5" s="51" t="s">
        <v>292</v>
      </c>
    </row>
    <row r="6" spans="1:25" s="51" customFormat="1">
      <c r="A6" s="46">
        <v>1</v>
      </c>
      <c r="B6" s="46">
        <v>2</v>
      </c>
      <c r="C6" s="46">
        <v>3</v>
      </c>
      <c r="D6" s="46">
        <v>4</v>
      </c>
      <c r="E6" s="46"/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</row>
    <row r="7" spans="1:25" s="56" customFormat="1" ht="15.6" customHeight="1">
      <c r="A7" s="52"/>
      <c r="B7" s="52"/>
      <c r="C7" s="53"/>
      <c r="D7" s="85"/>
      <c r="E7" s="57"/>
      <c r="F7" s="57"/>
      <c r="G7" s="57"/>
      <c r="H7" s="66"/>
      <c r="I7" s="66"/>
      <c r="J7" s="59"/>
      <c r="K7" s="60"/>
      <c r="L7" s="60"/>
      <c r="M7" s="61"/>
      <c r="N7" s="59"/>
      <c r="O7" s="59"/>
      <c r="P7" s="78"/>
      <c r="Q7" s="78"/>
      <c r="R7" s="63"/>
      <c r="S7" s="58"/>
      <c r="T7" s="58"/>
      <c r="U7" s="64"/>
      <c r="V7" s="58"/>
      <c r="W7" s="80"/>
    </row>
    <row r="8" spans="1:25" s="56" customFormat="1" ht="15.6" customHeight="1">
      <c r="A8" s="52">
        <v>75</v>
      </c>
      <c r="B8" s="52">
        <v>1</v>
      </c>
      <c r="C8" s="53" t="s">
        <v>80</v>
      </c>
      <c r="D8" s="157" t="s">
        <v>312</v>
      </c>
      <c r="E8" s="57">
        <v>46</v>
      </c>
      <c r="F8" s="57" t="s">
        <v>313</v>
      </c>
      <c r="G8" s="57" t="s">
        <v>312</v>
      </c>
      <c r="H8" s="83">
        <v>28163400224</v>
      </c>
      <c r="I8" s="83">
        <v>1</v>
      </c>
      <c r="J8" s="59" t="s">
        <v>314</v>
      </c>
      <c r="K8" s="60" t="s">
        <v>293</v>
      </c>
      <c r="L8" s="60" t="s">
        <v>5</v>
      </c>
      <c r="M8" s="61" t="s">
        <v>295</v>
      </c>
      <c r="N8" s="59" t="s">
        <v>315</v>
      </c>
      <c r="O8" s="59" t="s">
        <v>316</v>
      </c>
      <c r="P8" s="65">
        <v>900797627406</v>
      </c>
      <c r="Q8" s="79">
        <v>6414324693</v>
      </c>
      <c r="R8" s="63" t="s">
        <v>317</v>
      </c>
      <c r="S8" s="58" t="s">
        <v>318</v>
      </c>
      <c r="T8" s="58">
        <v>9701575958</v>
      </c>
      <c r="U8" s="64" t="s">
        <v>319</v>
      </c>
      <c r="V8" s="58">
        <v>521121</v>
      </c>
      <c r="W8" s="66" t="s">
        <v>320</v>
      </c>
      <c r="X8" s="56" t="s">
        <v>81</v>
      </c>
      <c r="Y8" s="56" t="s">
        <v>80</v>
      </c>
    </row>
    <row r="9" spans="1:25" s="56" customFormat="1" ht="15.6" customHeight="1">
      <c r="A9" s="52">
        <v>76</v>
      </c>
      <c r="B9" s="52">
        <v>2</v>
      </c>
      <c r="C9" s="53" t="s">
        <v>80</v>
      </c>
      <c r="D9" s="158"/>
      <c r="E9" s="152">
        <v>47</v>
      </c>
      <c r="F9" s="152" t="s">
        <v>321</v>
      </c>
      <c r="G9" s="57" t="s">
        <v>312</v>
      </c>
      <c r="H9" s="83">
        <v>28163400607</v>
      </c>
      <c r="I9" s="83">
        <v>1</v>
      </c>
      <c r="J9" s="59" t="s">
        <v>322</v>
      </c>
      <c r="K9" s="60" t="s">
        <v>293</v>
      </c>
      <c r="L9" s="60" t="s">
        <v>5</v>
      </c>
      <c r="M9" s="61" t="s">
        <v>294</v>
      </c>
      <c r="N9" s="59" t="s">
        <v>323</v>
      </c>
      <c r="O9" s="59" t="s">
        <v>324</v>
      </c>
      <c r="P9" s="65">
        <v>457480613776</v>
      </c>
      <c r="Q9" s="79">
        <v>564643304</v>
      </c>
      <c r="R9" s="63" t="s">
        <v>317</v>
      </c>
      <c r="S9" s="58" t="s">
        <v>318</v>
      </c>
      <c r="T9" s="58">
        <v>9912667459</v>
      </c>
      <c r="U9" s="64" t="s">
        <v>325</v>
      </c>
      <c r="V9" s="58">
        <v>521121</v>
      </c>
      <c r="W9" s="66" t="s">
        <v>326</v>
      </c>
      <c r="X9" s="56" t="s">
        <v>81</v>
      </c>
      <c r="Y9" s="56" t="s">
        <v>80</v>
      </c>
    </row>
    <row r="10" spans="1:25" s="56" customFormat="1" ht="15.6" customHeight="1">
      <c r="A10" s="52">
        <v>77</v>
      </c>
      <c r="B10" s="52">
        <v>3</v>
      </c>
      <c r="C10" s="53" t="s">
        <v>80</v>
      </c>
      <c r="D10" s="158"/>
      <c r="E10" s="154"/>
      <c r="F10" s="154"/>
      <c r="G10" s="57" t="s">
        <v>312</v>
      </c>
      <c r="H10" s="83">
        <v>28163400607</v>
      </c>
      <c r="I10" s="83">
        <v>2</v>
      </c>
      <c r="J10" s="59" t="s">
        <v>327</v>
      </c>
      <c r="K10" s="60" t="s">
        <v>293</v>
      </c>
      <c r="L10" s="61" t="s">
        <v>7</v>
      </c>
      <c r="M10" s="61" t="s">
        <v>294</v>
      </c>
      <c r="N10" s="59" t="s">
        <v>328</v>
      </c>
      <c r="O10" s="59" t="s">
        <v>324</v>
      </c>
      <c r="P10" s="65">
        <v>436929192261</v>
      </c>
      <c r="Q10" s="79">
        <v>6404932216</v>
      </c>
      <c r="R10" s="63" t="s">
        <v>317</v>
      </c>
      <c r="S10" s="58" t="s">
        <v>318</v>
      </c>
      <c r="T10" s="58">
        <v>9985125388</v>
      </c>
      <c r="U10" s="64" t="s">
        <v>329</v>
      </c>
      <c r="V10" s="58">
        <v>521121</v>
      </c>
      <c r="W10" s="66" t="s">
        <v>330</v>
      </c>
      <c r="X10" s="56" t="s">
        <v>81</v>
      </c>
      <c r="Y10" s="56" t="s">
        <v>80</v>
      </c>
    </row>
    <row r="11" spans="1:25" s="56" customFormat="1" ht="15.6" customHeight="1">
      <c r="A11" s="52">
        <v>78</v>
      </c>
      <c r="B11" s="52">
        <v>4</v>
      </c>
      <c r="C11" s="53" t="s">
        <v>80</v>
      </c>
      <c r="D11" s="158"/>
      <c r="E11" s="153"/>
      <c r="F11" s="153"/>
      <c r="G11" s="67" t="s">
        <v>312</v>
      </c>
      <c r="H11" s="86">
        <v>28163400607</v>
      </c>
      <c r="I11" s="86">
        <v>3</v>
      </c>
      <c r="J11" s="69" t="s">
        <v>331</v>
      </c>
      <c r="K11" s="61" t="s">
        <v>296</v>
      </c>
      <c r="L11" s="54" t="s">
        <v>11</v>
      </c>
      <c r="M11" s="60" t="s">
        <v>295</v>
      </c>
      <c r="N11" s="69" t="s">
        <v>332</v>
      </c>
      <c r="O11" s="69" t="s">
        <v>324</v>
      </c>
      <c r="P11" s="72">
        <v>27123891795</v>
      </c>
      <c r="Q11" s="87">
        <v>6112263154</v>
      </c>
      <c r="R11" s="71" t="s">
        <v>317</v>
      </c>
      <c r="S11" s="68" t="s">
        <v>318</v>
      </c>
      <c r="T11" s="68"/>
      <c r="U11" s="52" t="s">
        <v>333</v>
      </c>
      <c r="V11" s="68">
        <v>521121</v>
      </c>
      <c r="W11" s="68" t="s">
        <v>334</v>
      </c>
      <c r="X11" s="56" t="s">
        <v>81</v>
      </c>
      <c r="Y11" s="56" t="s">
        <v>80</v>
      </c>
    </row>
    <row r="12" spans="1:25" s="56" customFormat="1" ht="15.6" customHeight="1">
      <c r="A12" s="52">
        <v>79</v>
      </c>
      <c r="B12" s="52">
        <v>5</v>
      </c>
      <c r="C12" s="53" t="s">
        <v>80</v>
      </c>
      <c r="D12" s="159"/>
      <c r="E12" s="67">
        <v>48</v>
      </c>
      <c r="F12" s="67" t="s">
        <v>335</v>
      </c>
      <c r="G12" s="67" t="s">
        <v>312</v>
      </c>
      <c r="H12" s="86">
        <v>28163400222</v>
      </c>
      <c r="I12" s="86">
        <v>1</v>
      </c>
      <c r="J12" s="69" t="s">
        <v>336</v>
      </c>
      <c r="K12" s="61" t="s">
        <v>296</v>
      </c>
      <c r="L12" s="54" t="s">
        <v>19</v>
      </c>
      <c r="M12" s="60" t="s">
        <v>294</v>
      </c>
      <c r="N12" s="69" t="s">
        <v>337</v>
      </c>
      <c r="O12" s="69" t="s">
        <v>338</v>
      </c>
      <c r="P12" s="72">
        <v>306644052879</v>
      </c>
      <c r="Q12" s="76">
        <v>6333581801</v>
      </c>
      <c r="R12" s="71" t="s">
        <v>317</v>
      </c>
      <c r="S12" s="68" t="s">
        <v>318</v>
      </c>
      <c r="T12" s="68"/>
      <c r="U12" s="52" t="s">
        <v>339</v>
      </c>
      <c r="V12" s="68">
        <v>521121</v>
      </c>
      <c r="W12" s="68" t="s">
        <v>340</v>
      </c>
      <c r="X12" s="56" t="s">
        <v>81</v>
      </c>
      <c r="Y12" s="56" t="s">
        <v>80</v>
      </c>
    </row>
    <row r="13" spans="1:25" s="56" customFormat="1" ht="15.6" customHeight="1">
      <c r="A13" s="52">
        <v>80</v>
      </c>
      <c r="B13" s="52">
        <v>6</v>
      </c>
      <c r="C13" s="53" t="s">
        <v>80</v>
      </c>
      <c r="D13" s="160" t="s">
        <v>341</v>
      </c>
      <c r="E13" s="67">
        <v>49</v>
      </c>
      <c r="F13" s="67" t="s">
        <v>342</v>
      </c>
      <c r="G13" s="67" t="s">
        <v>341</v>
      </c>
      <c r="H13" s="68">
        <v>28164500604</v>
      </c>
      <c r="I13" s="68">
        <v>1</v>
      </c>
      <c r="J13" s="69" t="s">
        <v>343</v>
      </c>
      <c r="K13" s="60" t="s">
        <v>293</v>
      </c>
      <c r="L13" s="54" t="s">
        <v>19</v>
      </c>
      <c r="M13" s="60">
        <v>10</v>
      </c>
      <c r="N13" s="69" t="s">
        <v>344</v>
      </c>
      <c r="O13" s="69" t="s">
        <v>345</v>
      </c>
      <c r="P13" s="72">
        <v>480601917599</v>
      </c>
      <c r="Q13" s="70" t="s">
        <v>346</v>
      </c>
      <c r="R13" s="71" t="s">
        <v>347</v>
      </c>
      <c r="S13" s="68" t="s">
        <v>348</v>
      </c>
      <c r="T13" s="68">
        <v>8977235143</v>
      </c>
      <c r="U13" s="52" t="s">
        <v>349</v>
      </c>
      <c r="V13" s="68">
        <v>521324</v>
      </c>
      <c r="W13" s="68" t="s">
        <v>350</v>
      </c>
      <c r="X13" s="56" t="s">
        <v>85</v>
      </c>
      <c r="Y13" s="56" t="s">
        <v>80</v>
      </c>
    </row>
    <row r="14" spans="1:25" s="56" customFormat="1" ht="15.6" customHeight="1">
      <c r="A14" s="52">
        <v>81</v>
      </c>
      <c r="B14" s="52">
        <v>7</v>
      </c>
      <c r="C14" s="53" t="s">
        <v>80</v>
      </c>
      <c r="D14" s="161"/>
      <c r="E14" s="67">
        <v>50</v>
      </c>
      <c r="F14" s="67" t="s">
        <v>351</v>
      </c>
      <c r="G14" s="67" t="s">
        <v>352</v>
      </c>
      <c r="H14" s="68">
        <v>28164501304</v>
      </c>
      <c r="I14" s="68">
        <v>1</v>
      </c>
      <c r="J14" s="69" t="s">
        <v>353</v>
      </c>
      <c r="K14" s="61" t="s">
        <v>296</v>
      </c>
      <c r="L14" s="54" t="s">
        <v>13</v>
      </c>
      <c r="M14" s="60">
        <v>10</v>
      </c>
      <c r="N14" s="69" t="s">
        <v>354</v>
      </c>
      <c r="O14" s="69" t="s">
        <v>355</v>
      </c>
      <c r="P14" s="72">
        <v>988996540638</v>
      </c>
      <c r="Q14" s="73">
        <v>34729914903</v>
      </c>
      <c r="R14" s="71" t="s">
        <v>356</v>
      </c>
      <c r="S14" s="68" t="s">
        <v>357</v>
      </c>
      <c r="T14" s="68">
        <v>9885543363</v>
      </c>
      <c r="U14" s="52" t="s">
        <v>311</v>
      </c>
      <c r="V14" s="68">
        <v>521369</v>
      </c>
      <c r="W14" s="68" t="s">
        <v>358</v>
      </c>
      <c r="X14" s="56" t="s">
        <v>85</v>
      </c>
      <c r="Y14" s="56" t="s">
        <v>80</v>
      </c>
    </row>
    <row r="15" spans="1:25" s="56" customFormat="1" ht="15.6" customHeight="1">
      <c r="A15" s="52">
        <v>82</v>
      </c>
      <c r="B15" s="52">
        <v>8</v>
      </c>
      <c r="C15" s="53" t="s">
        <v>80</v>
      </c>
      <c r="D15" s="161"/>
      <c r="E15" s="67">
        <v>51</v>
      </c>
      <c r="F15" s="67" t="s">
        <v>359</v>
      </c>
      <c r="G15" s="67" t="s">
        <v>360</v>
      </c>
      <c r="H15" s="68">
        <v>28164501702</v>
      </c>
      <c r="I15" s="68">
        <v>1</v>
      </c>
      <c r="J15" s="69" t="s">
        <v>361</v>
      </c>
      <c r="K15" s="60" t="s">
        <v>293</v>
      </c>
      <c r="L15" s="60" t="s">
        <v>11</v>
      </c>
      <c r="M15" s="60">
        <v>9</v>
      </c>
      <c r="N15" s="69" t="s">
        <v>362</v>
      </c>
      <c r="O15" s="69" t="s">
        <v>363</v>
      </c>
      <c r="P15" s="72">
        <v>223205890416</v>
      </c>
      <c r="Q15" s="73">
        <v>62322626420</v>
      </c>
      <c r="R15" s="71" t="s">
        <v>364</v>
      </c>
      <c r="S15" s="68" t="s">
        <v>365</v>
      </c>
      <c r="T15" s="68">
        <v>9959593028</v>
      </c>
      <c r="U15" s="52" t="s">
        <v>366</v>
      </c>
      <c r="V15" s="68">
        <v>521369</v>
      </c>
      <c r="W15" s="68" t="s">
        <v>367</v>
      </c>
      <c r="X15" s="56" t="s">
        <v>85</v>
      </c>
      <c r="Y15" s="56" t="s">
        <v>80</v>
      </c>
    </row>
    <row r="16" spans="1:25" s="56" customFormat="1" ht="15.6" customHeight="1">
      <c r="A16" s="52">
        <v>83</v>
      </c>
      <c r="B16" s="52">
        <v>9</v>
      </c>
      <c r="C16" s="53" t="s">
        <v>80</v>
      </c>
      <c r="D16" s="161"/>
      <c r="E16" s="163">
        <v>52</v>
      </c>
      <c r="F16" s="163" t="s">
        <v>368</v>
      </c>
      <c r="G16" s="67" t="s">
        <v>369</v>
      </c>
      <c r="H16" s="68">
        <v>28164500502</v>
      </c>
      <c r="I16" s="68">
        <v>1</v>
      </c>
      <c r="J16" s="69" t="s">
        <v>370</v>
      </c>
      <c r="K16" s="60" t="s">
        <v>293</v>
      </c>
      <c r="L16" s="60" t="s">
        <v>11</v>
      </c>
      <c r="M16" s="60">
        <v>9</v>
      </c>
      <c r="N16" s="69" t="s">
        <v>371</v>
      </c>
      <c r="O16" s="69" t="s">
        <v>372</v>
      </c>
      <c r="P16" s="72">
        <v>764882188613</v>
      </c>
      <c r="Q16" s="70" t="s">
        <v>373</v>
      </c>
      <c r="R16" s="71" t="s">
        <v>347</v>
      </c>
      <c r="S16" s="68" t="s">
        <v>348</v>
      </c>
      <c r="T16" s="68">
        <v>9959593028</v>
      </c>
      <c r="U16" s="52" t="s">
        <v>298</v>
      </c>
      <c r="V16" s="68">
        <v>521324</v>
      </c>
      <c r="W16" s="68" t="s">
        <v>374</v>
      </c>
      <c r="X16" s="56" t="s">
        <v>85</v>
      </c>
      <c r="Y16" s="56" t="s">
        <v>80</v>
      </c>
    </row>
    <row r="17" spans="1:25" s="56" customFormat="1" ht="15.6" customHeight="1">
      <c r="A17" s="52">
        <v>84</v>
      </c>
      <c r="B17" s="52">
        <v>10</v>
      </c>
      <c r="C17" s="53" t="s">
        <v>80</v>
      </c>
      <c r="D17" s="161"/>
      <c r="E17" s="164"/>
      <c r="F17" s="164"/>
      <c r="G17" s="67" t="s">
        <v>369</v>
      </c>
      <c r="H17" s="68">
        <v>28164500502</v>
      </c>
      <c r="I17" s="68">
        <v>2</v>
      </c>
      <c r="J17" s="69" t="s">
        <v>375</v>
      </c>
      <c r="K17" s="61" t="s">
        <v>296</v>
      </c>
      <c r="L17" s="60" t="s">
        <v>12</v>
      </c>
      <c r="M17" s="60">
        <v>9</v>
      </c>
      <c r="N17" s="69" t="s">
        <v>376</v>
      </c>
      <c r="O17" s="69" t="s">
        <v>377</v>
      </c>
      <c r="P17" s="72">
        <v>659948036403</v>
      </c>
      <c r="Q17" s="70" t="s">
        <v>378</v>
      </c>
      <c r="R17" s="71" t="s">
        <v>347</v>
      </c>
      <c r="S17" s="68" t="s">
        <v>348</v>
      </c>
      <c r="T17" s="68">
        <v>9502696355</v>
      </c>
      <c r="U17" s="52" t="s">
        <v>379</v>
      </c>
      <c r="V17" s="68">
        <v>521324</v>
      </c>
      <c r="W17" s="68" t="s">
        <v>380</v>
      </c>
      <c r="X17" s="56" t="s">
        <v>85</v>
      </c>
      <c r="Y17" s="56" t="s">
        <v>80</v>
      </c>
    </row>
    <row r="18" spans="1:25" s="56" customFormat="1" ht="15.6" customHeight="1">
      <c r="A18" s="52">
        <v>85</v>
      </c>
      <c r="B18" s="52">
        <v>11</v>
      </c>
      <c r="C18" s="53" t="s">
        <v>80</v>
      </c>
      <c r="D18" s="161"/>
      <c r="E18" s="163">
        <v>53</v>
      </c>
      <c r="F18" s="163" t="s">
        <v>381</v>
      </c>
      <c r="G18" s="67" t="s">
        <v>382</v>
      </c>
      <c r="H18" s="68">
        <v>28164500110</v>
      </c>
      <c r="I18" s="68">
        <v>1</v>
      </c>
      <c r="J18" s="69" t="s">
        <v>383</v>
      </c>
      <c r="K18" s="60" t="s">
        <v>293</v>
      </c>
      <c r="L18" s="61" t="s">
        <v>7</v>
      </c>
      <c r="M18" s="60">
        <v>9</v>
      </c>
      <c r="N18" s="69" t="s">
        <v>384</v>
      </c>
      <c r="O18" s="69" t="s">
        <v>385</v>
      </c>
      <c r="P18" s="72">
        <v>895227905303</v>
      </c>
      <c r="Q18" s="73">
        <v>590246687</v>
      </c>
      <c r="R18" s="71" t="s">
        <v>386</v>
      </c>
      <c r="S18" s="68" t="s">
        <v>387</v>
      </c>
      <c r="T18" s="68">
        <v>9705475426</v>
      </c>
      <c r="U18" s="52" t="s">
        <v>388</v>
      </c>
      <c r="V18" s="68">
        <v>521329</v>
      </c>
      <c r="W18" s="68" t="s">
        <v>389</v>
      </c>
      <c r="X18" s="56" t="s">
        <v>85</v>
      </c>
      <c r="Y18" s="56" t="s">
        <v>80</v>
      </c>
    </row>
    <row r="19" spans="1:25" s="56" customFormat="1" ht="15.6" customHeight="1">
      <c r="A19" s="52">
        <v>86</v>
      </c>
      <c r="B19" s="52">
        <v>12</v>
      </c>
      <c r="C19" s="53" t="s">
        <v>80</v>
      </c>
      <c r="D19" s="161"/>
      <c r="E19" s="165"/>
      <c r="F19" s="165"/>
      <c r="G19" s="67" t="s">
        <v>382</v>
      </c>
      <c r="H19" s="68">
        <v>28164500110</v>
      </c>
      <c r="I19" s="68">
        <v>2</v>
      </c>
      <c r="J19" s="69" t="s">
        <v>390</v>
      </c>
      <c r="K19" s="61" t="s">
        <v>296</v>
      </c>
      <c r="L19" s="61" t="s">
        <v>10</v>
      </c>
      <c r="M19" s="60">
        <v>9</v>
      </c>
      <c r="N19" s="69" t="s">
        <v>391</v>
      </c>
      <c r="O19" s="69" t="s">
        <v>392</v>
      </c>
      <c r="P19" s="72">
        <v>852463842410</v>
      </c>
      <c r="Q19" s="73">
        <v>890047078</v>
      </c>
      <c r="R19" s="71" t="s">
        <v>386</v>
      </c>
      <c r="S19" s="68" t="s">
        <v>387</v>
      </c>
      <c r="T19" s="68">
        <v>9849149377</v>
      </c>
      <c r="U19" s="52" t="s">
        <v>393</v>
      </c>
      <c r="V19" s="68">
        <v>521329</v>
      </c>
      <c r="W19" s="68" t="s">
        <v>394</v>
      </c>
      <c r="X19" s="56" t="s">
        <v>85</v>
      </c>
      <c r="Y19" s="56" t="s">
        <v>80</v>
      </c>
    </row>
    <row r="20" spans="1:25" s="56" customFormat="1" ht="15.6" customHeight="1">
      <c r="A20" s="52">
        <v>87</v>
      </c>
      <c r="B20" s="52">
        <v>13</v>
      </c>
      <c r="C20" s="53" t="s">
        <v>80</v>
      </c>
      <c r="D20" s="161"/>
      <c r="E20" s="165"/>
      <c r="F20" s="165"/>
      <c r="G20" s="67" t="s">
        <v>382</v>
      </c>
      <c r="H20" s="68">
        <v>28164500110</v>
      </c>
      <c r="I20" s="68">
        <v>3</v>
      </c>
      <c r="J20" s="69" t="s">
        <v>395</v>
      </c>
      <c r="K20" s="61" t="s">
        <v>296</v>
      </c>
      <c r="L20" s="60" t="s">
        <v>12</v>
      </c>
      <c r="M20" s="60">
        <v>10</v>
      </c>
      <c r="N20" s="69" t="s">
        <v>396</v>
      </c>
      <c r="O20" s="69" t="s">
        <v>397</v>
      </c>
      <c r="P20" s="72">
        <v>293622116460</v>
      </c>
      <c r="Q20" s="73">
        <v>914936134</v>
      </c>
      <c r="R20" s="71" t="s">
        <v>386</v>
      </c>
      <c r="S20" s="68" t="s">
        <v>387</v>
      </c>
      <c r="T20" s="68">
        <v>8897759152</v>
      </c>
      <c r="U20" s="52" t="s">
        <v>398</v>
      </c>
      <c r="V20" s="68">
        <v>521329</v>
      </c>
      <c r="W20" s="68" t="s">
        <v>399</v>
      </c>
      <c r="X20" s="56" t="s">
        <v>85</v>
      </c>
      <c r="Y20" s="56" t="s">
        <v>80</v>
      </c>
    </row>
    <row r="21" spans="1:25" s="56" customFormat="1" ht="15.6" customHeight="1">
      <c r="A21" s="52">
        <v>88</v>
      </c>
      <c r="B21" s="52">
        <v>14</v>
      </c>
      <c r="C21" s="53" t="s">
        <v>80</v>
      </c>
      <c r="D21" s="162"/>
      <c r="E21" s="164"/>
      <c r="F21" s="164"/>
      <c r="G21" s="67" t="s">
        <v>382</v>
      </c>
      <c r="H21" s="68">
        <v>28164500110</v>
      </c>
      <c r="I21" s="68">
        <v>4</v>
      </c>
      <c r="J21" s="69" t="s">
        <v>400</v>
      </c>
      <c r="K21" s="60" t="s">
        <v>293</v>
      </c>
      <c r="L21" s="54" t="s">
        <v>19</v>
      </c>
      <c r="M21" s="60">
        <v>10</v>
      </c>
      <c r="N21" s="69" t="s">
        <v>401</v>
      </c>
      <c r="O21" s="69" t="s">
        <v>402</v>
      </c>
      <c r="P21" s="72">
        <v>245008332167</v>
      </c>
      <c r="Q21" s="73">
        <v>6324012799</v>
      </c>
      <c r="R21" s="71" t="s">
        <v>386</v>
      </c>
      <c r="S21" s="68" t="s">
        <v>387</v>
      </c>
      <c r="T21" s="68">
        <v>9515963110</v>
      </c>
      <c r="U21" s="52" t="s">
        <v>403</v>
      </c>
      <c r="V21" s="68">
        <v>521329</v>
      </c>
      <c r="W21" s="68" t="s">
        <v>404</v>
      </c>
      <c r="X21" s="56" t="s">
        <v>85</v>
      </c>
      <c r="Y21" s="56" t="s">
        <v>80</v>
      </c>
    </row>
    <row r="22" spans="1:25" s="56" customFormat="1" ht="15.6" customHeight="1">
      <c r="A22" s="52">
        <v>89</v>
      </c>
      <c r="B22" s="52">
        <v>15</v>
      </c>
      <c r="C22" s="53" t="s">
        <v>80</v>
      </c>
      <c r="D22" s="157" t="s">
        <v>91</v>
      </c>
      <c r="E22" s="152">
        <v>54</v>
      </c>
      <c r="F22" s="152" t="s">
        <v>93</v>
      </c>
      <c r="G22" s="57" t="s">
        <v>91</v>
      </c>
      <c r="H22" s="58">
        <v>28163200913</v>
      </c>
      <c r="I22" s="58">
        <v>1</v>
      </c>
      <c r="J22" s="59" t="s">
        <v>405</v>
      </c>
      <c r="K22" s="60" t="s">
        <v>293</v>
      </c>
      <c r="L22" s="61" t="s">
        <v>7</v>
      </c>
      <c r="M22" s="61" t="s">
        <v>295</v>
      </c>
      <c r="N22" s="59" t="s">
        <v>406</v>
      </c>
      <c r="O22" s="59" t="s">
        <v>407</v>
      </c>
      <c r="P22" s="65">
        <v>493734291344</v>
      </c>
      <c r="Q22" s="78" t="s">
        <v>408</v>
      </c>
      <c r="R22" s="63" t="s">
        <v>409</v>
      </c>
      <c r="S22" s="58" t="s">
        <v>410</v>
      </c>
      <c r="T22" s="58">
        <v>9441791364</v>
      </c>
      <c r="U22" s="64" t="s">
        <v>411</v>
      </c>
      <c r="V22" s="58">
        <v>521126</v>
      </c>
      <c r="W22" s="88" t="s">
        <v>412</v>
      </c>
      <c r="X22" s="56" t="s">
        <v>91</v>
      </c>
      <c r="Y22" s="56" t="s">
        <v>80</v>
      </c>
    </row>
    <row r="23" spans="1:25" s="56" customFormat="1" ht="15.6" customHeight="1">
      <c r="A23" s="52">
        <v>90</v>
      </c>
      <c r="B23" s="52">
        <v>16</v>
      </c>
      <c r="C23" s="53" t="s">
        <v>80</v>
      </c>
      <c r="D23" s="158"/>
      <c r="E23" s="154"/>
      <c r="F23" s="154"/>
      <c r="G23" s="57" t="s">
        <v>91</v>
      </c>
      <c r="H23" s="58">
        <v>28163200913</v>
      </c>
      <c r="I23" s="58">
        <v>2</v>
      </c>
      <c r="J23" s="59" t="s">
        <v>413</v>
      </c>
      <c r="K23" s="60" t="s">
        <v>293</v>
      </c>
      <c r="L23" s="60" t="s">
        <v>11</v>
      </c>
      <c r="M23" s="61" t="s">
        <v>294</v>
      </c>
      <c r="N23" s="59" t="s">
        <v>414</v>
      </c>
      <c r="O23" s="59" t="s">
        <v>415</v>
      </c>
      <c r="P23" s="65">
        <v>344725063539</v>
      </c>
      <c r="Q23" s="79">
        <v>34880291334</v>
      </c>
      <c r="R23" s="63" t="s">
        <v>416</v>
      </c>
      <c r="S23" s="58" t="s">
        <v>417</v>
      </c>
      <c r="T23" s="58">
        <v>9290619053</v>
      </c>
      <c r="U23" s="64" t="s">
        <v>418</v>
      </c>
      <c r="V23" s="58">
        <v>521126</v>
      </c>
      <c r="W23" s="88" t="s">
        <v>419</v>
      </c>
      <c r="X23" s="56" t="s">
        <v>91</v>
      </c>
      <c r="Y23" s="56" t="s">
        <v>80</v>
      </c>
    </row>
    <row r="24" spans="1:25" s="56" customFormat="1" ht="15.6" customHeight="1">
      <c r="A24" s="52">
        <v>91</v>
      </c>
      <c r="B24" s="52">
        <v>17</v>
      </c>
      <c r="C24" s="53" t="s">
        <v>80</v>
      </c>
      <c r="D24" s="158"/>
      <c r="E24" s="154"/>
      <c r="F24" s="154"/>
      <c r="G24" s="57" t="s">
        <v>91</v>
      </c>
      <c r="H24" s="58">
        <v>28163200913</v>
      </c>
      <c r="I24" s="58">
        <v>3</v>
      </c>
      <c r="J24" s="59" t="s">
        <v>420</v>
      </c>
      <c r="K24" s="60" t="s">
        <v>293</v>
      </c>
      <c r="L24" s="60" t="s">
        <v>11</v>
      </c>
      <c r="M24" s="61" t="s">
        <v>294</v>
      </c>
      <c r="N24" s="59" t="s">
        <v>421</v>
      </c>
      <c r="O24" s="59" t="s">
        <v>415</v>
      </c>
      <c r="P24" s="65">
        <v>506528650525</v>
      </c>
      <c r="Q24" s="79">
        <v>34760135383</v>
      </c>
      <c r="R24" s="63" t="s">
        <v>416</v>
      </c>
      <c r="S24" s="58" t="s">
        <v>417</v>
      </c>
      <c r="T24" s="58">
        <v>9550997614</v>
      </c>
      <c r="U24" s="64" t="s">
        <v>422</v>
      </c>
      <c r="V24" s="58">
        <v>521126</v>
      </c>
      <c r="W24" s="88" t="s">
        <v>423</v>
      </c>
      <c r="X24" s="56" t="s">
        <v>91</v>
      </c>
      <c r="Y24" s="56" t="s">
        <v>80</v>
      </c>
    </row>
    <row r="25" spans="1:25" s="56" customFormat="1" ht="15.6" customHeight="1">
      <c r="A25" s="52">
        <v>92</v>
      </c>
      <c r="B25" s="52">
        <v>18</v>
      </c>
      <c r="C25" s="53" t="s">
        <v>80</v>
      </c>
      <c r="D25" s="158"/>
      <c r="E25" s="154"/>
      <c r="F25" s="154"/>
      <c r="G25" s="57" t="s">
        <v>91</v>
      </c>
      <c r="H25" s="58">
        <v>28163200913</v>
      </c>
      <c r="I25" s="58">
        <v>4</v>
      </c>
      <c r="J25" s="59" t="s">
        <v>424</v>
      </c>
      <c r="K25" s="60" t="s">
        <v>293</v>
      </c>
      <c r="L25" s="60" t="s">
        <v>11</v>
      </c>
      <c r="M25" s="61" t="s">
        <v>295</v>
      </c>
      <c r="N25" s="59" t="s">
        <v>425</v>
      </c>
      <c r="O25" s="59" t="s">
        <v>426</v>
      </c>
      <c r="P25" s="65">
        <v>313061263731</v>
      </c>
      <c r="Q25" s="79">
        <v>6281607725</v>
      </c>
      <c r="R25" s="63" t="s">
        <v>427</v>
      </c>
      <c r="S25" s="58" t="s">
        <v>428</v>
      </c>
      <c r="T25" s="58">
        <v>9963786039</v>
      </c>
      <c r="U25" s="64" t="s">
        <v>429</v>
      </c>
      <c r="V25" s="58">
        <v>521126</v>
      </c>
      <c r="W25" s="88" t="s">
        <v>430</v>
      </c>
      <c r="X25" s="56" t="s">
        <v>91</v>
      </c>
      <c r="Y25" s="56" t="s">
        <v>80</v>
      </c>
    </row>
    <row r="26" spans="1:25" s="56" customFormat="1" ht="15.6" customHeight="1">
      <c r="A26" s="52">
        <v>93</v>
      </c>
      <c r="B26" s="52">
        <v>19</v>
      </c>
      <c r="C26" s="53" t="s">
        <v>80</v>
      </c>
      <c r="D26" s="158"/>
      <c r="E26" s="154"/>
      <c r="F26" s="154"/>
      <c r="G26" s="57" t="s">
        <v>91</v>
      </c>
      <c r="H26" s="58">
        <v>28163200913</v>
      </c>
      <c r="I26" s="58">
        <v>5</v>
      </c>
      <c r="J26" s="59" t="s">
        <v>431</v>
      </c>
      <c r="K26" s="60" t="s">
        <v>293</v>
      </c>
      <c r="L26" s="60" t="s">
        <v>11</v>
      </c>
      <c r="M26" s="61" t="s">
        <v>294</v>
      </c>
      <c r="N26" s="59" t="s">
        <v>432</v>
      </c>
      <c r="O26" s="59" t="s">
        <v>433</v>
      </c>
      <c r="P26" s="65">
        <v>306863384330</v>
      </c>
      <c r="Q26" s="78" t="s">
        <v>434</v>
      </c>
      <c r="R26" s="63" t="s">
        <v>409</v>
      </c>
      <c r="S26" s="58" t="s">
        <v>410</v>
      </c>
      <c r="T26" s="58">
        <v>9640626093</v>
      </c>
      <c r="U26" s="64" t="s">
        <v>435</v>
      </c>
      <c r="V26" s="58">
        <v>521126</v>
      </c>
      <c r="W26" s="88" t="s">
        <v>436</v>
      </c>
      <c r="X26" s="56" t="s">
        <v>91</v>
      </c>
      <c r="Y26" s="56" t="s">
        <v>80</v>
      </c>
    </row>
    <row r="27" spans="1:25" s="56" customFormat="1" ht="15.6" customHeight="1">
      <c r="A27" s="52">
        <v>94</v>
      </c>
      <c r="B27" s="52">
        <v>20</v>
      </c>
      <c r="C27" s="53" t="s">
        <v>80</v>
      </c>
      <c r="D27" s="158"/>
      <c r="E27" s="154"/>
      <c r="F27" s="154"/>
      <c r="G27" s="57" t="s">
        <v>91</v>
      </c>
      <c r="H27" s="58">
        <v>28163200913</v>
      </c>
      <c r="I27" s="58">
        <v>6</v>
      </c>
      <c r="J27" s="59" t="s">
        <v>437</v>
      </c>
      <c r="K27" s="61" t="s">
        <v>296</v>
      </c>
      <c r="L27" s="60" t="s">
        <v>11</v>
      </c>
      <c r="M27" s="61" t="s">
        <v>295</v>
      </c>
      <c r="N27" s="59" t="s">
        <v>438</v>
      </c>
      <c r="O27" s="59" t="s">
        <v>426</v>
      </c>
      <c r="P27" s="65">
        <v>464540222518</v>
      </c>
      <c r="Q27" s="78">
        <v>34524244882</v>
      </c>
      <c r="R27" s="63" t="s">
        <v>416</v>
      </c>
      <c r="S27" s="58" t="s">
        <v>417</v>
      </c>
      <c r="T27" s="58">
        <v>9640626093</v>
      </c>
      <c r="U27" s="64" t="s">
        <v>439</v>
      </c>
      <c r="V27" s="58">
        <v>521126</v>
      </c>
      <c r="W27" s="88" t="s">
        <v>440</v>
      </c>
      <c r="X27" s="56" t="s">
        <v>91</v>
      </c>
      <c r="Y27" s="56" t="s">
        <v>80</v>
      </c>
    </row>
    <row r="28" spans="1:25" s="56" customFormat="1" ht="15.6" customHeight="1">
      <c r="A28" s="52">
        <v>95</v>
      </c>
      <c r="B28" s="52">
        <v>21</v>
      </c>
      <c r="C28" s="53" t="s">
        <v>80</v>
      </c>
      <c r="D28" s="158"/>
      <c r="E28" s="154"/>
      <c r="F28" s="154"/>
      <c r="G28" s="57" t="s">
        <v>91</v>
      </c>
      <c r="H28" s="58">
        <v>28163200913</v>
      </c>
      <c r="I28" s="58">
        <v>7</v>
      </c>
      <c r="J28" s="59" t="s">
        <v>441</v>
      </c>
      <c r="K28" s="61" t="s">
        <v>296</v>
      </c>
      <c r="L28" s="60" t="s">
        <v>12</v>
      </c>
      <c r="M28" s="61" t="s">
        <v>295</v>
      </c>
      <c r="N28" s="59" t="s">
        <v>442</v>
      </c>
      <c r="O28" s="59" t="s">
        <v>433</v>
      </c>
      <c r="P28" s="65">
        <v>779406092189</v>
      </c>
      <c r="Q28" s="79">
        <v>34576203694</v>
      </c>
      <c r="R28" s="63" t="s">
        <v>416</v>
      </c>
      <c r="S28" s="58" t="s">
        <v>417</v>
      </c>
      <c r="T28" s="58">
        <v>8008211161</v>
      </c>
      <c r="U28" s="64" t="s">
        <v>443</v>
      </c>
      <c r="V28" s="58">
        <v>521126</v>
      </c>
      <c r="W28" s="88" t="s">
        <v>444</v>
      </c>
      <c r="X28" s="56" t="s">
        <v>91</v>
      </c>
      <c r="Y28" s="56" t="s">
        <v>80</v>
      </c>
    </row>
    <row r="29" spans="1:25" s="56" customFormat="1" ht="15.6" customHeight="1">
      <c r="A29" s="52">
        <v>96</v>
      </c>
      <c r="B29" s="52">
        <v>22</v>
      </c>
      <c r="C29" s="53" t="s">
        <v>80</v>
      </c>
      <c r="D29" s="158"/>
      <c r="E29" s="153"/>
      <c r="F29" s="153"/>
      <c r="G29" s="57" t="s">
        <v>91</v>
      </c>
      <c r="H29" s="58">
        <v>28163200913</v>
      </c>
      <c r="I29" s="58">
        <v>8</v>
      </c>
      <c r="J29" s="59" t="s">
        <v>445</v>
      </c>
      <c r="K29" s="61" t="s">
        <v>296</v>
      </c>
      <c r="L29" s="60" t="s">
        <v>12</v>
      </c>
      <c r="M29" s="61" t="s">
        <v>294</v>
      </c>
      <c r="N29" s="59" t="s">
        <v>446</v>
      </c>
      <c r="O29" s="59" t="s">
        <v>447</v>
      </c>
      <c r="P29" s="65">
        <v>236061017388</v>
      </c>
      <c r="Q29" s="79">
        <v>34515164087</v>
      </c>
      <c r="R29" s="63" t="s">
        <v>416</v>
      </c>
      <c r="S29" s="58" t="s">
        <v>417</v>
      </c>
      <c r="T29" s="58"/>
      <c r="U29" s="64" t="s">
        <v>448</v>
      </c>
      <c r="V29" s="58">
        <v>521126</v>
      </c>
      <c r="W29" s="88" t="s">
        <v>449</v>
      </c>
      <c r="X29" s="56" t="s">
        <v>91</v>
      </c>
      <c r="Y29" s="56" t="s">
        <v>80</v>
      </c>
    </row>
    <row r="30" spans="1:25" s="56" customFormat="1" ht="15.6" customHeight="1">
      <c r="A30" s="52">
        <v>97</v>
      </c>
      <c r="B30" s="52">
        <v>23</v>
      </c>
      <c r="C30" s="53" t="s">
        <v>80</v>
      </c>
      <c r="D30" s="158"/>
      <c r="E30" s="57">
        <v>55</v>
      </c>
      <c r="F30" s="57" t="s">
        <v>450</v>
      </c>
      <c r="G30" s="57" t="s">
        <v>451</v>
      </c>
      <c r="H30" s="58">
        <v>28163201204</v>
      </c>
      <c r="I30" s="58">
        <v>1</v>
      </c>
      <c r="J30" s="59" t="s">
        <v>452</v>
      </c>
      <c r="K30" s="61" t="s">
        <v>296</v>
      </c>
      <c r="L30" s="54" t="s">
        <v>11</v>
      </c>
      <c r="M30" s="61" t="s">
        <v>294</v>
      </c>
      <c r="N30" s="59" t="s">
        <v>453</v>
      </c>
      <c r="O30" s="59" t="s">
        <v>451</v>
      </c>
      <c r="P30" s="81" t="s">
        <v>454</v>
      </c>
      <c r="Q30" s="78" t="s">
        <v>455</v>
      </c>
      <c r="R30" s="63" t="s">
        <v>456</v>
      </c>
      <c r="S30" s="58" t="s">
        <v>457</v>
      </c>
      <c r="T30" s="58">
        <v>9394599519</v>
      </c>
      <c r="U30" s="64" t="s">
        <v>309</v>
      </c>
      <c r="V30" s="58">
        <v>521131</v>
      </c>
      <c r="W30" s="88" t="s">
        <v>458</v>
      </c>
      <c r="X30" s="56" t="s">
        <v>91</v>
      </c>
      <c r="Y30" s="56" t="s">
        <v>80</v>
      </c>
    </row>
    <row r="31" spans="1:25" s="56" customFormat="1" ht="15.6" customHeight="1">
      <c r="A31" s="52">
        <v>98</v>
      </c>
      <c r="B31" s="52">
        <v>24</v>
      </c>
      <c r="C31" s="53" t="s">
        <v>80</v>
      </c>
      <c r="D31" s="158"/>
      <c r="E31" s="57">
        <v>56</v>
      </c>
      <c r="F31" s="57" t="s">
        <v>459</v>
      </c>
      <c r="G31" s="57" t="s">
        <v>460</v>
      </c>
      <c r="H31" s="58">
        <v>28163201105</v>
      </c>
      <c r="I31" s="58">
        <v>1</v>
      </c>
      <c r="J31" s="59" t="s">
        <v>461</v>
      </c>
      <c r="K31" s="60" t="s">
        <v>293</v>
      </c>
      <c r="L31" s="61" t="s">
        <v>18</v>
      </c>
      <c r="M31" s="61" t="s">
        <v>294</v>
      </c>
      <c r="N31" s="59" t="s">
        <v>462</v>
      </c>
      <c r="O31" s="59" t="s">
        <v>463</v>
      </c>
      <c r="P31" s="65">
        <v>435326188471</v>
      </c>
      <c r="Q31" s="79">
        <v>33517100131</v>
      </c>
      <c r="R31" s="63" t="s">
        <v>416</v>
      </c>
      <c r="S31" s="58" t="s">
        <v>417</v>
      </c>
      <c r="T31" s="58">
        <v>8885165384</v>
      </c>
      <c r="U31" s="64" t="s">
        <v>464</v>
      </c>
      <c r="V31" s="58">
        <v>521131</v>
      </c>
      <c r="W31" s="88" t="s">
        <v>465</v>
      </c>
      <c r="X31" s="56" t="s">
        <v>91</v>
      </c>
      <c r="Y31" s="56" t="s">
        <v>80</v>
      </c>
    </row>
    <row r="32" spans="1:25" s="56" customFormat="1" ht="15.6" customHeight="1">
      <c r="A32" s="52">
        <v>99</v>
      </c>
      <c r="B32" s="52">
        <v>25</v>
      </c>
      <c r="C32" s="53" t="s">
        <v>80</v>
      </c>
      <c r="D32" s="159"/>
      <c r="E32" s="57">
        <v>57</v>
      </c>
      <c r="F32" s="57" t="s">
        <v>95</v>
      </c>
      <c r="G32" s="57" t="s">
        <v>466</v>
      </c>
      <c r="H32" s="58">
        <v>28163200503</v>
      </c>
      <c r="I32" s="58">
        <v>1</v>
      </c>
      <c r="J32" s="59" t="s">
        <v>467</v>
      </c>
      <c r="K32" s="61" t="s">
        <v>296</v>
      </c>
      <c r="L32" s="60" t="s">
        <v>12</v>
      </c>
      <c r="M32" s="61" t="s">
        <v>294</v>
      </c>
      <c r="N32" s="59" t="s">
        <v>468</v>
      </c>
      <c r="O32" s="59" t="s">
        <v>469</v>
      </c>
      <c r="P32" s="65">
        <v>606607315575</v>
      </c>
      <c r="Q32" s="78">
        <v>6190322243</v>
      </c>
      <c r="R32" s="63" t="s">
        <v>470</v>
      </c>
      <c r="S32" s="58" t="s">
        <v>471</v>
      </c>
      <c r="T32" s="58">
        <v>8978144292</v>
      </c>
      <c r="U32" s="64" t="s">
        <v>472</v>
      </c>
      <c r="V32" s="58">
        <v>521126</v>
      </c>
      <c r="W32" s="88" t="s">
        <v>473</v>
      </c>
      <c r="X32" s="56" t="s">
        <v>91</v>
      </c>
      <c r="Y32" s="56" t="s">
        <v>80</v>
      </c>
    </row>
    <row r="33" spans="1:25" s="56" customFormat="1" ht="15.6" customHeight="1">
      <c r="A33" s="52">
        <v>100</v>
      </c>
      <c r="B33" s="52">
        <v>26</v>
      </c>
      <c r="C33" s="53" t="s">
        <v>80</v>
      </c>
      <c r="D33" s="157" t="s">
        <v>96</v>
      </c>
      <c r="E33" s="152">
        <v>58</v>
      </c>
      <c r="F33" s="152" t="s">
        <v>97</v>
      </c>
      <c r="G33" s="57" t="s">
        <v>474</v>
      </c>
      <c r="H33" s="58">
        <v>28163100803</v>
      </c>
      <c r="I33" s="58">
        <v>1</v>
      </c>
      <c r="J33" s="59" t="s">
        <v>475</v>
      </c>
      <c r="K33" s="61" t="s">
        <v>296</v>
      </c>
      <c r="L33" s="60" t="s">
        <v>11</v>
      </c>
      <c r="M33" s="61">
        <v>10</v>
      </c>
      <c r="N33" s="59" t="s">
        <v>476</v>
      </c>
      <c r="O33" s="59" t="s">
        <v>474</v>
      </c>
      <c r="P33" s="65">
        <v>539227584953</v>
      </c>
      <c r="Q33" s="65">
        <v>6322211844</v>
      </c>
      <c r="R33" s="63" t="s">
        <v>477</v>
      </c>
      <c r="S33" s="58" t="s">
        <v>478</v>
      </c>
      <c r="T33" s="58">
        <v>8099606153</v>
      </c>
      <c r="U33" s="64" t="s">
        <v>479</v>
      </c>
      <c r="V33" s="58">
        <v>521150</v>
      </c>
      <c r="W33" s="58" t="s">
        <v>480</v>
      </c>
      <c r="X33" s="56" t="s">
        <v>96</v>
      </c>
      <c r="Y33" s="56" t="s">
        <v>80</v>
      </c>
    </row>
    <row r="34" spans="1:25" s="56" customFormat="1" ht="15.6" customHeight="1">
      <c r="A34" s="52">
        <v>101</v>
      </c>
      <c r="B34" s="52">
        <v>27</v>
      </c>
      <c r="C34" s="53" t="s">
        <v>80</v>
      </c>
      <c r="D34" s="158"/>
      <c r="E34" s="153"/>
      <c r="F34" s="153"/>
      <c r="G34" s="57" t="s">
        <v>474</v>
      </c>
      <c r="H34" s="58">
        <v>28163100803</v>
      </c>
      <c r="I34" s="58">
        <v>2</v>
      </c>
      <c r="J34" s="59" t="s">
        <v>481</v>
      </c>
      <c r="K34" s="61" t="s">
        <v>296</v>
      </c>
      <c r="L34" s="60" t="s">
        <v>11</v>
      </c>
      <c r="M34" s="61">
        <v>10</v>
      </c>
      <c r="N34" s="59" t="s">
        <v>482</v>
      </c>
      <c r="O34" s="59" t="s">
        <v>474</v>
      </c>
      <c r="P34" s="65">
        <v>745654160425</v>
      </c>
      <c r="Q34" s="65">
        <v>14310100031511</v>
      </c>
      <c r="R34" s="63" t="s">
        <v>483</v>
      </c>
      <c r="S34" s="58" t="s">
        <v>484</v>
      </c>
      <c r="T34" s="58">
        <v>9701076406</v>
      </c>
      <c r="U34" s="64" t="s">
        <v>485</v>
      </c>
      <c r="V34" s="58">
        <v>521150</v>
      </c>
      <c r="W34" s="58" t="s">
        <v>486</v>
      </c>
      <c r="X34" s="56" t="s">
        <v>96</v>
      </c>
      <c r="Y34" s="56" t="s">
        <v>80</v>
      </c>
    </row>
    <row r="35" spans="1:25" s="56" customFormat="1" ht="15.6" customHeight="1">
      <c r="A35" s="52">
        <v>102</v>
      </c>
      <c r="B35" s="52">
        <v>28</v>
      </c>
      <c r="C35" s="53" t="s">
        <v>80</v>
      </c>
      <c r="D35" s="158"/>
      <c r="E35" s="152">
        <v>59</v>
      </c>
      <c r="F35" s="152" t="s">
        <v>98</v>
      </c>
      <c r="G35" s="57" t="s">
        <v>487</v>
      </c>
      <c r="H35" s="58">
        <v>28163101013</v>
      </c>
      <c r="I35" s="58">
        <v>1</v>
      </c>
      <c r="J35" s="59" t="s">
        <v>488</v>
      </c>
      <c r="K35" s="60" t="s">
        <v>293</v>
      </c>
      <c r="L35" s="61" t="s">
        <v>7</v>
      </c>
      <c r="M35" s="61">
        <v>10</v>
      </c>
      <c r="N35" s="59" t="s">
        <v>489</v>
      </c>
      <c r="O35" s="59" t="s">
        <v>487</v>
      </c>
      <c r="P35" s="65">
        <v>376140045011</v>
      </c>
      <c r="Q35" s="65">
        <v>14310100031326</v>
      </c>
      <c r="R35" s="63" t="s">
        <v>483</v>
      </c>
      <c r="S35" s="58" t="s">
        <v>484</v>
      </c>
      <c r="T35" s="58">
        <v>9949207258</v>
      </c>
      <c r="U35" s="64" t="s">
        <v>310</v>
      </c>
      <c r="V35" s="58">
        <v>521133</v>
      </c>
      <c r="W35" s="58" t="s">
        <v>490</v>
      </c>
      <c r="X35" s="56" t="s">
        <v>96</v>
      </c>
      <c r="Y35" s="56" t="s">
        <v>80</v>
      </c>
    </row>
    <row r="36" spans="1:25" s="56" customFormat="1" ht="15.6" customHeight="1">
      <c r="A36" s="52">
        <v>103</v>
      </c>
      <c r="B36" s="52">
        <v>29</v>
      </c>
      <c r="C36" s="53" t="s">
        <v>80</v>
      </c>
      <c r="D36" s="158"/>
      <c r="E36" s="153"/>
      <c r="F36" s="153"/>
      <c r="G36" s="57" t="s">
        <v>487</v>
      </c>
      <c r="H36" s="58">
        <v>28163101013</v>
      </c>
      <c r="I36" s="58">
        <v>2</v>
      </c>
      <c r="J36" s="59" t="s">
        <v>491</v>
      </c>
      <c r="K36" s="60" t="s">
        <v>293</v>
      </c>
      <c r="L36" s="61" t="s">
        <v>7</v>
      </c>
      <c r="M36" s="61">
        <v>9</v>
      </c>
      <c r="N36" s="59" t="s">
        <v>492</v>
      </c>
      <c r="O36" s="59" t="s">
        <v>487</v>
      </c>
      <c r="P36" s="65">
        <v>874020840230</v>
      </c>
      <c r="Q36" s="65">
        <v>14310100040485</v>
      </c>
      <c r="R36" s="63" t="s">
        <v>483</v>
      </c>
      <c r="S36" s="58" t="s">
        <v>484</v>
      </c>
      <c r="T36" s="58">
        <v>9160131737</v>
      </c>
      <c r="U36" s="64" t="s">
        <v>493</v>
      </c>
      <c r="V36" s="58">
        <v>521133</v>
      </c>
      <c r="W36" s="58" t="s">
        <v>494</v>
      </c>
      <c r="X36" s="56" t="s">
        <v>96</v>
      </c>
      <c r="Y36" s="56" t="s">
        <v>80</v>
      </c>
    </row>
    <row r="37" spans="1:25" s="56" customFormat="1" ht="15.6" customHeight="1">
      <c r="A37" s="52">
        <v>104</v>
      </c>
      <c r="B37" s="52">
        <v>30</v>
      </c>
      <c r="C37" s="53" t="s">
        <v>80</v>
      </c>
      <c r="D37" s="158"/>
      <c r="E37" s="57">
        <v>60</v>
      </c>
      <c r="F37" s="57" t="s">
        <v>99</v>
      </c>
      <c r="G37" s="57" t="s">
        <v>495</v>
      </c>
      <c r="H37" s="58">
        <v>28163100112</v>
      </c>
      <c r="I37" s="58">
        <v>1</v>
      </c>
      <c r="J37" s="59" t="s">
        <v>496</v>
      </c>
      <c r="K37" s="61" t="s">
        <v>296</v>
      </c>
      <c r="L37" s="61" t="s">
        <v>7</v>
      </c>
      <c r="M37" s="61">
        <v>9</v>
      </c>
      <c r="N37" s="59" t="s">
        <v>497</v>
      </c>
      <c r="O37" s="59" t="s">
        <v>495</v>
      </c>
      <c r="P37" s="65">
        <v>879172357063</v>
      </c>
      <c r="Q37" s="65">
        <v>5250100028094</v>
      </c>
      <c r="R37" s="63" t="s">
        <v>498</v>
      </c>
      <c r="S37" s="58" t="s">
        <v>499</v>
      </c>
      <c r="T37" s="58">
        <v>9490451386</v>
      </c>
      <c r="U37" s="64" t="s">
        <v>500</v>
      </c>
      <c r="V37" s="58">
        <v>521132</v>
      </c>
      <c r="W37" s="58" t="s">
        <v>501</v>
      </c>
      <c r="X37" s="56" t="s">
        <v>96</v>
      </c>
      <c r="Y37" s="56" t="s">
        <v>80</v>
      </c>
    </row>
    <row r="38" spans="1:25" s="56" customFormat="1" ht="15.6" customHeight="1">
      <c r="A38" s="52">
        <v>105</v>
      </c>
      <c r="B38" s="52">
        <v>31</v>
      </c>
      <c r="C38" s="53" t="s">
        <v>80</v>
      </c>
      <c r="D38" s="158"/>
      <c r="E38" s="152">
        <v>61</v>
      </c>
      <c r="F38" s="152" t="s">
        <v>100</v>
      </c>
      <c r="G38" s="57" t="s">
        <v>502</v>
      </c>
      <c r="H38" s="58">
        <v>28163100303</v>
      </c>
      <c r="I38" s="58">
        <v>1</v>
      </c>
      <c r="J38" s="59" t="s">
        <v>503</v>
      </c>
      <c r="K38" s="61" t="s">
        <v>296</v>
      </c>
      <c r="L38" s="55" t="s">
        <v>7</v>
      </c>
      <c r="M38" s="61">
        <v>10</v>
      </c>
      <c r="N38" s="59" t="s">
        <v>504</v>
      </c>
      <c r="O38" s="59" t="s">
        <v>502</v>
      </c>
      <c r="P38" s="65">
        <v>359493618486</v>
      </c>
      <c r="Q38" s="65">
        <v>44310100053106</v>
      </c>
      <c r="R38" s="63" t="s">
        <v>483</v>
      </c>
      <c r="S38" s="58" t="s">
        <v>484</v>
      </c>
      <c r="T38" s="58">
        <v>9704814885</v>
      </c>
      <c r="U38" s="64" t="s">
        <v>421</v>
      </c>
      <c r="V38" s="58">
        <v>521132</v>
      </c>
      <c r="W38" s="58" t="s">
        <v>505</v>
      </c>
      <c r="X38" s="56" t="s">
        <v>96</v>
      </c>
      <c r="Y38" s="56" t="s">
        <v>80</v>
      </c>
    </row>
    <row r="39" spans="1:25" s="56" customFormat="1" ht="15.6" customHeight="1">
      <c r="A39" s="52">
        <v>106</v>
      </c>
      <c r="B39" s="52">
        <v>32</v>
      </c>
      <c r="C39" s="53" t="s">
        <v>80</v>
      </c>
      <c r="D39" s="158"/>
      <c r="E39" s="154"/>
      <c r="F39" s="154"/>
      <c r="G39" s="57" t="s">
        <v>502</v>
      </c>
      <c r="H39" s="58">
        <v>28163100303</v>
      </c>
      <c r="I39" s="58">
        <v>2</v>
      </c>
      <c r="J39" s="59" t="s">
        <v>506</v>
      </c>
      <c r="K39" s="60" t="s">
        <v>293</v>
      </c>
      <c r="L39" s="54" t="s">
        <v>9</v>
      </c>
      <c r="M39" s="61">
        <v>10</v>
      </c>
      <c r="N39" s="59" t="s">
        <v>307</v>
      </c>
      <c r="O39" s="59" t="s">
        <v>502</v>
      </c>
      <c r="P39" s="65">
        <v>826256338208</v>
      </c>
      <c r="Q39" s="65">
        <v>64410100022072</v>
      </c>
      <c r="R39" s="63" t="s">
        <v>507</v>
      </c>
      <c r="S39" s="58" t="s">
        <v>508</v>
      </c>
      <c r="T39" s="58">
        <v>9550689957</v>
      </c>
      <c r="U39" s="64" t="s">
        <v>509</v>
      </c>
      <c r="V39" s="58">
        <v>521132</v>
      </c>
      <c r="W39" s="58" t="s">
        <v>510</v>
      </c>
      <c r="X39" s="56" t="s">
        <v>96</v>
      </c>
      <c r="Y39" s="56" t="s">
        <v>80</v>
      </c>
    </row>
    <row r="40" spans="1:25" s="56" customFormat="1" ht="15.6" customHeight="1">
      <c r="A40" s="52">
        <v>107</v>
      </c>
      <c r="B40" s="52">
        <v>33</v>
      </c>
      <c r="C40" s="53" t="s">
        <v>80</v>
      </c>
      <c r="D40" s="158"/>
      <c r="E40" s="153"/>
      <c r="F40" s="153"/>
      <c r="G40" s="57" t="s">
        <v>502</v>
      </c>
      <c r="H40" s="58">
        <v>28163100303</v>
      </c>
      <c r="I40" s="58">
        <v>3</v>
      </c>
      <c r="J40" s="59" t="s">
        <v>511</v>
      </c>
      <c r="K40" s="60" t="s">
        <v>293</v>
      </c>
      <c r="L40" s="60" t="s">
        <v>11</v>
      </c>
      <c r="M40" s="61">
        <v>9</v>
      </c>
      <c r="N40" s="59" t="s">
        <v>512</v>
      </c>
      <c r="O40" s="59" t="s">
        <v>513</v>
      </c>
      <c r="P40" s="65">
        <v>665194557583</v>
      </c>
      <c r="Q40" s="65">
        <v>64410100011766</v>
      </c>
      <c r="R40" s="63" t="s">
        <v>507</v>
      </c>
      <c r="S40" s="58" t="s">
        <v>508</v>
      </c>
      <c r="T40" s="58">
        <v>8106872885</v>
      </c>
      <c r="U40" s="64" t="s">
        <v>514</v>
      </c>
      <c r="V40" s="58">
        <v>521132</v>
      </c>
      <c r="W40" s="58" t="s">
        <v>515</v>
      </c>
      <c r="X40" s="56" t="s">
        <v>96</v>
      </c>
      <c r="Y40" s="56" t="s">
        <v>80</v>
      </c>
    </row>
    <row r="41" spans="1:25" s="56" customFormat="1" ht="15.6" customHeight="1">
      <c r="A41" s="52">
        <v>108</v>
      </c>
      <c r="B41" s="52">
        <v>34</v>
      </c>
      <c r="C41" s="53" t="s">
        <v>80</v>
      </c>
      <c r="D41" s="158"/>
      <c r="E41" s="57">
        <v>62</v>
      </c>
      <c r="F41" s="57" t="s">
        <v>101</v>
      </c>
      <c r="G41" s="57" t="s">
        <v>516</v>
      </c>
      <c r="H41" s="58">
        <v>28163101905</v>
      </c>
      <c r="I41" s="58">
        <v>1</v>
      </c>
      <c r="J41" s="59" t="s">
        <v>517</v>
      </c>
      <c r="K41" s="61" t="s">
        <v>296</v>
      </c>
      <c r="L41" s="60" t="s">
        <v>11</v>
      </c>
      <c r="M41" s="61">
        <v>10</v>
      </c>
      <c r="N41" s="59" t="s">
        <v>518</v>
      </c>
      <c r="O41" s="59" t="s">
        <v>516</v>
      </c>
      <c r="P41" s="65">
        <v>244570210013</v>
      </c>
      <c r="Q41" s="65">
        <v>33528734596</v>
      </c>
      <c r="R41" s="63" t="s">
        <v>519</v>
      </c>
      <c r="S41" s="58" t="s">
        <v>417</v>
      </c>
      <c r="T41" s="58">
        <v>9491736453</v>
      </c>
      <c r="U41" s="64" t="s">
        <v>520</v>
      </c>
      <c r="V41" s="58">
        <v>521131</v>
      </c>
      <c r="W41" s="58" t="s">
        <v>521</v>
      </c>
      <c r="X41" s="56" t="s">
        <v>96</v>
      </c>
      <c r="Y41" s="56" t="s">
        <v>80</v>
      </c>
    </row>
    <row r="42" spans="1:25" s="56" customFormat="1" ht="15.6" customHeight="1">
      <c r="A42" s="52">
        <v>109</v>
      </c>
      <c r="B42" s="52">
        <v>35</v>
      </c>
      <c r="C42" s="53" t="s">
        <v>80</v>
      </c>
      <c r="D42" s="159"/>
      <c r="E42" s="57">
        <v>63</v>
      </c>
      <c r="F42" s="57" t="s">
        <v>522</v>
      </c>
      <c r="G42" s="57" t="s">
        <v>523</v>
      </c>
      <c r="H42" s="58">
        <v>28163100111</v>
      </c>
      <c r="I42" s="58">
        <v>1</v>
      </c>
      <c r="J42" s="59" t="s">
        <v>524</v>
      </c>
      <c r="K42" s="60" t="s">
        <v>293</v>
      </c>
      <c r="L42" s="60" t="s">
        <v>12</v>
      </c>
      <c r="M42" s="61">
        <v>9</v>
      </c>
      <c r="N42" s="59" t="s">
        <v>525</v>
      </c>
      <c r="O42" s="59" t="s">
        <v>523</v>
      </c>
      <c r="P42" s="65">
        <v>574153142430</v>
      </c>
      <c r="Q42" s="65">
        <v>52510021002010</v>
      </c>
      <c r="R42" s="63" t="s">
        <v>498</v>
      </c>
      <c r="S42" s="58" t="s">
        <v>499</v>
      </c>
      <c r="T42" s="58">
        <v>9603882706</v>
      </c>
      <c r="U42" s="64" t="s">
        <v>526</v>
      </c>
      <c r="V42" s="58">
        <v>521132</v>
      </c>
      <c r="W42" s="58" t="s">
        <v>527</v>
      </c>
      <c r="X42" s="56" t="s">
        <v>96</v>
      </c>
      <c r="Y42" s="56" t="s">
        <v>80</v>
      </c>
    </row>
    <row r="43" spans="1:25" s="56" customFormat="1" ht="15.6" customHeight="1">
      <c r="A43" s="52">
        <v>110</v>
      </c>
      <c r="B43" s="52">
        <v>36</v>
      </c>
      <c r="C43" s="53" t="s">
        <v>80</v>
      </c>
      <c r="D43" s="160" t="s">
        <v>528</v>
      </c>
      <c r="E43" s="163">
        <v>64</v>
      </c>
      <c r="F43" s="163" t="s">
        <v>529</v>
      </c>
      <c r="G43" s="67" t="s">
        <v>528</v>
      </c>
      <c r="H43" s="68">
        <v>28163801208</v>
      </c>
      <c r="I43" s="68">
        <v>1</v>
      </c>
      <c r="J43" s="69" t="s">
        <v>530</v>
      </c>
      <c r="K43" s="60" t="s">
        <v>293</v>
      </c>
      <c r="L43" s="61" t="s">
        <v>7</v>
      </c>
      <c r="M43" s="60">
        <v>9</v>
      </c>
      <c r="N43" s="69" t="s">
        <v>531</v>
      </c>
      <c r="O43" s="69" t="s">
        <v>532</v>
      </c>
      <c r="P43" s="72">
        <v>647743573870</v>
      </c>
      <c r="Q43" s="73">
        <v>34800317029</v>
      </c>
      <c r="R43" s="71" t="s">
        <v>533</v>
      </c>
      <c r="S43" s="68" t="s">
        <v>534</v>
      </c>
      <c r="T43" s="68">
        <v>7794895148</v>
      </c>
      <c r="U43" s="52" t="s">
        <v>535</v>
      </c>
      <c r="V43" s="68">
        <v>521149</v>
      </c>
      <c r="W43" s="75" t="s">
        <v>536</v>
      </c>
      <c r="X43" s="56" t="s">
        <v>103</v>
      </c>
      <c r="Y43" s="56" t="s">
        <v>80</v>
      </c>
    </row>
    <row r="44" spans="1:25" s="56" customFormat="1" ht="15.6" customHeight="1">
      <c r="A44" s="52">
        <v>111</v>
      </c>
      <c r="B44" s="52">
        <v>37</v>
      </c>
      <c r="C44" s="53" t="s">
        <v>80</v>
      </c>
      <c r="D44" s="161"/>
      <c r="E44" s="165"/>
      <c r="F44" s="165"/>
      <c r="G44" s="67" t="s">
        <v>528</v>
      </c>
      <c r="H44" s="68">
        <v>28163801208</v>
      </c>
      <c r="I44" s="68">
        <v>2</v>
      </c>
      <c r="J44" s="69" t="s">
        <v>537</v>
      </c>
      <c r="K44" s="60" t="s">
        <v>293</v>
      </c>
      <c r="L44" s="60" t="s">
        <v>11</v>
      </c>
      <c r="M44" s="60">
        <v>10</v>
      </c>
      <c r="N44" s="69" t="s">
        <v>538</v>
      </c>
      <c r="O44" s="69" t="s">
        <v>539</v>
      </c>
      <c r="P44" s="72">
        <v>278857047824</v>
      </c>
      <c r="Q44" s="73">
        <v>99648504</v>
      </c>
      <c r="R44" s="71" t="s">
        <v>540</v>
      </c>
      <c r="S44" s="68" t="s">
        <v>304</v>
      </c>
      <c r="T44" s="68">
        <v>9533951254</v>
      </c>
      <c r="U44" s="52" t="s">
        <v>541</v>
      </c>
      <c r="V44" s="68">
        <v>521149</v>
      </c>
      <c r="W44" s="75" t="s">
        <v>542</v>
      </c>
      <c r="X44" s="56" t="s">
        <v>103</v>
      </c>
      <c r="Y44" s="56" t="s">
        <v>80</v>
      </c>
    </row>
    <row r="45" spans="1:25" s="56" customFormat="1" ht="15.6" customHeight="1">
      <c r="A45" s="52">
        <v>112</v>
      </c>
      <c r="B45" s="52">
        <v>38</v>
      </c>
      <c r="C45" s="53" t="s">
        <v>80</v>
      </c>
      <c r="D45" s="161"/>
      <c r="E45" s="165"/>
      <c r="F45" s="165"/>
      <c r="G45" s="67" t="s">
        <v>528</v>
      </c>
      <c r="H45" s="68">
        <v>28163801208</v>
      </c>
      <c r="I45" s="68">
        <v>3</v>
      </c>
      <c r="J45" s="69" t="s">
        <v>543</v>
      </c>
      <c r="K45" s="60" t="s">
        <v>293</v>
      </c>
      <c r="L45" s="60" t="s">
        <v>11</v>
      </c>
      <c r="M45" s="60">
        <v>9</v>
      </c>
      <c r="N45" s="69" t="s">
        <v>538</v>
      </c>
      <c r="O45" s="69" t="s">
        <v>539</v>
      </c>
      <c r="P45" s="72">
        <v>786043836794</v>
      </c>
      <c r="Q45" s="73">
        <v>99648504</v>
      </c>
      <c r="R45" s="71" t="s">
        <v>540</v>
      </c>
      <c r="S45" s="68" t="s">
        <v>304</v>
      </c>
      <c r="T45" s="68">
        <v>9533951254</v>
      </c>
      <c r="U45" s="52" t="s">
        <v>541</v>
      </c>
      <c r="V45" s="68">
        <v>521149</v>
      </c>
      <c r="W45" s="75" t="s">
        <v>544</v>
      </c>
      <c r="X45" s="56" t="s">
        <v>103</v>
      </c>
      <c r="Y45" s="56" t="s">
        <v>80</v>
      </c>
    </row>
    <row r="46" spans="1:25" s="56" customFormat="1" ht="15.6" customHeight="1">
      <c r="A46" s="52">
        <v>113</v>
      </c>
      <c r="B46" s="52">
        <v>39</v>
      </c>
      <c r="C46" s="53" t="s">
        <v>80</v>
      </c>
      <c r="D46" s="161"/>
      <c r="E46" s="165"/>
      <c r="F46" s="165"/>
      <c r="G46" s="67" t="s">
        <v>528</v>
      </c>
      <c r="H46" s="68">
        <v>28163801208</v>
      </c>
      <c r="I46" s="68">
        <v>4</v>
      </c>
      <c r="J46" s="69" t="s">
        <v>545</v>
      </c>
      <c r="K46" s="60" t="s">
        <v>293</v>
      </c>
      <c r="L46" s="60" t="s">
        <v>11</v>
      </c>
      <c r="M46" s="60">
        <v>10</v>
      </c>
      <c r="N46" s="69" t="s">
        <v>546</v>
      </c>
      <c r="O46" s="69" t="s">
        <v>547</v>
      </c>
      <c r="P46" s="72">
        <v>839873717670</v>
      </c>
      <c r="Q46" s="73">
        <v>34756157201</v>
      </c>
      <c r="R46" s="71" t="s">
        <v>533</v>
      </c>
      <c r="S46" s="68" t="s">
        <v>534</v>
      </c>
      <c r="T46" s="68">
        <v>8897715550</v>
      </c>
      <c r="U46" s="52" t="s">
        <v>299</v>
      </c>
      <c r="V46" s="68">
        <v>521149</v>
      </c>
      <c r="W46" s="75" t="s">
        <v>548</v>
      </c>
      <c r="X46" s="56" t="s">
        <v>103</v>
      </c>
      <c r="Y46" s="56" t="s">
        <v>80</v>
      </c>
    </row>
    <row r="47" spans="1:25" s="56" customFormat="1" ht="15.6" customHeight="1">
      <c r="A47" s="52">
        <v>114</v>
      </c>
      <c r="B47" s="52">
        <v>40</v>
      </c>
      <c r="C47" s="53" t="s">
        <v>80</v>
      </c>
      <c r="D47" s="161"/>
      <c r="E47" s="165"/>
      <c r="F47" s="165"/>
      <c r="G47" s="67" t="s">
        <v>528</v>
      </c>
      <c r="H47" s="68">
        <v>28163801208</v>
      </c>
      <c r="I47" s="68">
        <v>5</v>
      </c>
      <c r="J47" s="69" t="s">
        <v>549</v>
      </c>
      <c r="K47" s="61" t="s">
        <v>296</v>
      </c>
      <c r="L47" s="60" t="s">
        <v>11</v>
      </c>
      <c r="M47" s="60">
        <v>10</v>
      </c>
      <c r="N47" s="69" t="s">
        <v>550</v>
      </c>
      <c r="O47" s="69" t="s">
        <v>551</v>
      </c>
      <c r="P47" s="72">
        <v>941861627976</v>
      </c>
      <c r="Q47" s="73">
        <v>32178704235</v>
      </c>
      <c r="R47" s="71" t="s">
        <v>533</v>
      </c>
      <c r="S47" s="68" t="s">
        <v>534</v>
      </c>
      <c r="T47" s="68">
        <v>8106169388</v>
      </c>
      <c r="U47" s="52" t="s">
        <v>552</v>
      </c>
      <c r="V47" s="68">
        <v>521149</v>
      </c>
      <c r="W47" s="75" t="s">
        <v>553</v>
      </c>
      <c r="X47" s="56" t="s">
        <v>103</v>
      </c>
      <c r="Y47" s="56" t="s">
        <v>80</v>
      </c>
    </row>
    <row r="48" spans="1:25" s="56" customFormat="1" ht="15.6" customHeight="1">
      <c r="A48" s="52">
        <v>115</v>
      </c>
      <c r="B48" s="52">
        <v>41</v>
      </c>
      <c r="C48" s="53" t="s">
        <v>80</v>
      </c>
      <c r="D48" s="161"/>
      <c r="E48" s="165"/>
      <c r="F48" s="165"/>
      <c r="G48" s="67" t="s">
        <v>528</v>
      </c>
      <c r="H48" s="68">
        <v>28163801208</v>
      </c>
      <c r="I48" s="68">
        <v>6</v>
      </c>
      <c r="J48" s="69" t="s">
        <v>554</v>
      </c>
      <c r="K48" s="61" t="s">
        <v>296</v>
      </c>
      <c r="L48" s="60" t="s">
        <v>11</v>
      </c>
      <c r="M48" s="60">
        <v>9</v>
      </c>
      <c r="N48" s="69" t="s">
        <v>538</v>
      </c>
      <c r="O48" s="69" t="s">
        <v>532</v>
      </c>
      <c r="P48" s="72">
        <v>744283398675</v>
      </c>
      <c r="Q48" s="73">
        <v>11601249635</v>
      </c>
      <c r="R48" s="71" t="s">
        <v>533</v>
      </c>
      <c r="S48" s="68" t="s">
        <v>534</v>
      </c>
      <c r="T48" s="68">
        <v>8897904241</v>
      </c>
      <c r="U48" s="52" t="s">
        <v>555</v>
      </c>
      <c r="V48" s="68">
        <v>521149</v>
      </c>
      <c r="W48" s="75" t="s">
        <v>556</v>
      </c>
      <c r="X48" s="56" t="s">
        <v>103</v>
      </c>
      <c r="Y48" s="56" t="s">
        <v>80</v>
      </c>
    </row>
    <row r="49" spans="1:25" s="56" customFormat="1" ht="15.6" customHeight="1">
      <c r="A49" s="52">
        <v>116</v>
      </c>
      <c r="B49" s="52">
        <v>42</v>
      </c>
      <c r="C49" s="53" t="s">
        <v>80</v>
      </c>
      <c r="D49" s="161"/>
      <c r="E49" s="164"/>
      <c r="F49" s="164"/>
      <c r="G49" s="67" t="s">
        <v>528</v>
      </c>
      <c r="H49" s="68">
        <v>28163801208</v>
      </c>
      <c r="I49" s="68">
        <v>7</v>
      </c>
      <c r="J49" s="69" t="s">
        <v>557</v>
      </c>
      <c r="K49" s="61" t="s">
        <v>296</v>
      </c>
      <c r="L49" s="60" t="s">
        <v>11</v>
      </c>
      <c r="M49" s="60">
        <v>10</v>
      </c>
      <c r="N49" s="69" t="s">
        <v>558</v>
      </c>
      <c r="O49" s="69" t="s">
        <v>559</v>
      </c>
      <c r="P49" s="72">
        <v>685693223152</v>
      </c>
      <c r="Q49" s="73">
        <v>34781353396</v>
      </c>
      <c r="R49" s="71" t="s">
        <v>533</v>
      </c>
      <c r="S49" s="68" t="s">
        <v>534</v>
      </c>
      <c r="T49" s="68">
        <v>8688136415</v>
      </c>
      <c r="U49" s="52" t="s">
        <v>560</v>
      </c>
      <c r="V49" s="68">
        <v>521149</v>
      </c>
      <c r="W49" s="75" t="s">
        <v>561</v>
      </c>
      <c r="X49" s="56" t="s">
        <v>103</v>
      </c>
      <c r="Y49" s="56" t="s">
        <v>80</v>
      </c>
    </row>
    <row r="50" spans="1:25" s="56" customFormat="1" ht="15.6" customHeight="1">
      <c r="A50" s="52">
        <v>117</v>
      </c>
      <c r="B50" s="52">
        <v>43</v>
      </c>
      <c r="C50" s="53" t="s">
        <v>80</v>
      </c>
      <c r="D50" s="161"/>
      <c r="E50" s="163">
        <v>65</v>
      </c>
      <c r="F50" s="163" t="s">
        <v>562</v>
      </c>
      <c r="G50" s="67" t="s">
        <v>563</v>
      </c>
      <c r="H50" s="68">
        <v>28163800805</v>
      </c>
      <c r="I50" s="68">
        <v>1</v>
      </c>
      <c r="J50" s="69" t="s">
        <v>564</v>
      </c>
      <c r="K50" s="60" t="s">
        <v>293</v>
      </c>
      <c r="L50" s="60" t="s">
        <v>6</v>
      </c>
      <c r="M50" s="60">
        <v>10</v>
      </c>
      <c r="N50" s="69" t="s">
        <v>565</v>
      </c>
      <c r="O50" s="69" t="s">
        <v>566</v>
      </c>
      <c r="P50" s="72">
        <v>797029993834</v>
      </c>
      <c r="Q50" s="73">
        <v>32457629555</v>
      </c>
      <c r="R50" s="71" t="s">
        <v>567</v>
      </c>
      <c r="S50" s="68" t="s">
        <v>534</v>
      </c>
      <c r="T50" s="68">
        <v>7306055633</v>
      </c>
      <c r="U50" s="52" t="s">
        <v>568</v>
      </c>
      <c r="V50" s="68">
        <v>521149</v>
      </c>
      <c r="W50" s="75" t="s">
        <v>569</v>
      </c>
      <c r="X50" s="56" t="s">
        <v>103</v>
      </c>
      <c r="Y50" s="56" t="s">
        <v>80</v>
      </c>
    </row>
    <row r="51" spans="1:25" s="56" customFormat="1" ht="15.6" customHeight="1">
      <c r="A51" s="52">
        <v>118</v>
      </c>
      <c r="B51" s="52">
        <v>44</v>
      </c>
      <c r="C51" s="53" t="s">
        <v>80</v>
      </c>
      <c r="D51" s="161"/>
      <c r="E51" s="164"/>
      <c r="F51" s="164"/>
      <c r="G51" s="67" t="s">
        <v>563</v>
      </c>
      <c r="H51" s="68">
        <v>28163800805</v>
      </c>
      <c r="I51" s="68">
        <v>2</v>
      </c>
      <c r="J51" s="69" t="s">
        <v>570</v>
      </c>
      <c r="K51" s="60" t="s">
        <v>293</v>
      </c>
      <c r="L51" s="60" t="s">
        <v>6</v>
      </c>
      <c r="M51" s="60">
        <v>10</v>
      </c>
      <c r="N51" s="69" t="s">
        <v>565</v>
      </c>
      <c r="O51" s="69" t="s">
        <v>566</v>
      </c>
      <c r="P51" s="72">
        <v>880125969770</v>
      </c>
      <c r="Q51" s="73">
        <v>32457629555</v>
      </c>
      <c r="R51" s="71" t="s">
        <v>567</v>
      </c>
      <c r="S51" s="68" t="s">
        <v>304</v>
      </c>
      <c r="T51" s="68">
        <v>7306055633</v>
      </c>
      <c r="U51" s="52" t="s">
        <v>568</v>
      </c>
      <c r="V51" s="68">
        <v>521149</v>
      </c>
      <c r="W51" s="75" t="s">
        <v>571</v>
      </c>
      <c r="X51" s="56" t="s">
        <v>103</v>
      </c>
      <c r="Y51" s="56" t="s">
        <v>80</v>
      </c>
    </row>
    <row r="52" spans="1:25" s="56" customFormat="1" ht="15.6" customHeight="1">
      <c r="A52" s="52">
        <v>119</v>
      </c>
      <c r="B52" s="52">
        <v>45</v>
      </c>
      <c r="C52" s="53" t="s">
        <v>80</v>
      </c>
      <c r="D52" s="161"/>
      <c r="E52" s="163">
        <v>66</v>
      </c>
      <c r="F52" s="163" t="s">
        <v>572</v>
      </c>
      <c r="G52" s="67" t="s">
        <v>573</v>
      </c>
      <c r="H52" s="68">
        <v>28163800602</v>
      </c>
      <c r="I52" s="68">
        <v>1</v>
      </c>
      <c r="J52" s="69" t="s">
        <v>574</v>
      </c>
      <c r="K52" s="60" t="s">
        <v>293</v>
      </c>
      <c r="L52" s="60" t="s">
        <v>6</v>
      </c>
      <c r="M52" s="60">
        <v>9</v>
      </c>
      <c r="N52" s="69" t="s">
        <v>575</v>
      </c>
      <c r="O52" s="69" t="s">
        <v>576</v>
      </c>
      <c r="P52" s="72">
        <v>867844183173</v>
      </c>
      <c r="Q52" s="73">
        <v>34888021358</v>
      </c>
      <c r="R52" s="71" t="s">
        <v>533</v>
      </c>
      <c r="S52" s="68" t="s">
        <v>534</v>
      </c>
      <c r="T52" s="68">
        <v>9490015472</v>
      </c>
      <c r="U52" s="52" t="s">
        <v>577</v>
      </c>
      <c r="V52" s="68">
        <v>521149</v>
      </c>
      <c r="W52" s="75" t="s">
        <v>578</v>
      </c>
      <c r="X52" s="56" t="s">
        <v>103</v>
      </c>
      <c r="Y52" s="56" t="s">
        <v>80</v>
      </c>
    </row>
    <row r="53" spans="1:25" s="56" customFormat="1" ht="15.6" customHeight="1">
      <c r="A53" s="52">
        <v>120</v>
      </c>
      <c r="B53" s="52">
        <v>46</v>
      </c>
      <c r="C53" s="53" t="s">
        <v>80</v>
      </c>
      <c r="D53" s="161"/>
      <c r="E53" s="165"/>
      <c r="F53" s="165"/>
      <c r="G53" s="67" t="s">
        <v>573</v>
      </c>
      <c r="H53" s="68">
        <v>28163800602</v>
      </c>
      <c r="I53" s="68">
        <v>2</v>
      </c>
      <c r="J53" s="69" t="s">
        <v>579</v>
      </c>
      <c r="K53" s="61" t="s">
        <v>296</v>
      </c>
      <c r="L53" s="60" t="s">
        <v>6</v>
      </c>
      <c r="M53" s="60">
        <v>9</v>
      </c>
      <c r="N53" s="69" t="s">
        <v>580</v>
      </c>
      <c r="O53" s="69" t="s">
        <v>581</v>
      </c>
      <c r="P53" s="72">
        <v>341546393970</v>
      </c>
      <c r="Q53" s="73">
        <v>31843973141</v>
      </c>
      <c r="R53" s="71" t="s">
        <v>582</v>
      </c>
      <c r="S53" s="68" t="s">
        <v>583</v>
      </c>
      <c r="T53" s="68">
        <v>9949510615</v>
      </c>
      <c r="U53" s="52" t="s">
        <v>568</v>
      </c>
      <c r="V53" s="68">
        <v>521149</v>
      </c>
      <c r="W53" s="75" t="s">
        <v>584</v>
      </c>
      <c r="X53" s="56" t="s">
        <v>103</v>
      </c>
      <c r="Y53" s="56" t="s">
        <v>80</v>
      </c>
    </row>
    <row r="54" spans="1:25" s="56" customFormat="1" ht="15.6" customHeight="1">
      <c r="A54" s="52">
        <v>121</v>
      </c>
      <c r="B54" s="52">
        <v>47</v>
      </c>
      <c r="C54" s="53" t="s">
        <v>80</v>
      </c>
      <c r="D54" s="161"/>
      <c r="E54" s="165"/>
      <c r="F54" s="165"/>
      <c r="G54" s="67" t="s">
        <v>573</v>
      </c>
      <c r="H54" s="68">
        <v>28163800602</v>
      </c>
      <c r="I54" s="68">
        <v>3</v>
      </c>
      <c r="J54" s="69" t="s">
        <v>585</v>
      </c>
      <c r="K54" s="61" t="s">
        <v>296</v>
      </c>
      <c r="L54" s="61" t="s">
        <v>7</v>
      </c>
      <c r="M54" s="60">
        <v>10</v>
      </c>
      <c r="N54" s="69" t="s">
        <v>586</v>
      </c>
      <c r="O54" s="69" t="s">
        <v>587</v>
      </c>
      <c r="P54" s="72">
        <v>720405669476</v>
      </c>
      <c r="Q54" s="73">
        <v>20162199908</v>
      </c>
      <c r="R54" s="71" t="s">
        <v>588</v>
      </c>
      <c r="S54" s="68" t="s">
        <v>589</v>
      </c>
      <c r="T54" s="68">
        <v>8501940922</v>
      </c>
      <c r="U54" s="52" t="s">
        <v>590</v>
      </c>
      <c r="V54" s="68">
        <v>521149</v>
      </c>
      <c r="W54" s="75" t="s">
        <v>591</v>
      </c>
      <c r="X54" s="56" t="s">
        <v>103</v>
      </c>
      <c r="Y54" s="56" t="s">
        <v>80</v>
      </c>
    </row>
    <row r="55" spans="1:25" s="56" customFormat="1" ht="15.6" customHeight="1">
      <c r="A55" s="52">
        <v>122</v>
      </c>
      <c r="B55" s="52">
        <v>48</v>
      </c>
      <c r="C55" s="53" t="s">
        <v>80</v>
      </c>
      <c r="D55" s="161"/>
      <c r="E55" s="165"/>
      <c r="F55" s="165"/>
      <c r="G55" s="67" t="s">
        <v>573</v>
      </c>
      <c r="H55" s="68">
        <v>28163800602</v>
      </c>
      <c r="I55" s="68">
        <v>4</v>
      </c>
      <c r="J55" s="69" t="s">
        <v>592</v>
      </c>
      <c r="K55" s="60" t="s">
        <v>293</v>
      </c>
      <c r="L55" s="60" t="s">
        <v>11</v>
      </c>
      <c r="M55" s="60">
        <v>9</v>
      </c>
      <c r="N55" s="69" t="s">
        <v>538</v>
      </c>
      <c r="O55" s="69" t="s">
        <v>593</v>
      </c>
      <c r="P55" s="72">
        <v>516180732354</v>
      </c>
      <c r="Q55" s="73">
        <v>34435395457</v>
      </c>
      <c r="R55" s="71" t="s">
        <v>567</v>
      </c>
      <c r="S55" s="68" t="s">
        <v>534</v>
      </c>
      <c r="T55" s="68">
        <v>9550823734</v>
      </c>
      <c r="U55" s="52" t="s">
        <v>594</v>
      </c>
      <c r="V55" s="68">
        <v>521149</v>
      </c>
      <c r="W55" s="75" t="s">
        <v>595</v>
      </c>
      <c r="X55" s="56" t="s">
        <v>103</v>
      </c>
      <c r="Y55" s="56" t="s">
        <v>80</v>
      </c>
    </row>
    <row r="56" spans="1:25" s="56" customFormat="1" ht="15.6" customHeight="1">
      <c r="A56" s="52">
        <v>123</v>
      </c>
      <c r="B56" s="52">
        <v>49</v>
      </c>
      <c r="C56" s="53" t="s">
        <v>80</v>
      </c>
      <c r="D56" s="161"/>
      <c r="E56" s="164"/>
      <c r="F56" s="164"/>
      <c r="G56" s="67" t="s">
        <v>573</v>
      </c>
      <c r="H56" s="68">
        <v>28163800602</v>
      </c>
      <c r="I56" s="68">
        <v>5</v>
      </c>
      <c r="J56" s="69" t="s">
        <v>596</v>
      </c>
      <c r="K56" s="61" t="s">
        <v>296</v>
      </c>
      <c r="L56" s="60" t="s">
        <v>11</v>
      </c>
      <c r="M56" s="60">
        <v>10</v>
      </c>
      <c r="N56" s="69" t="s">
        <v>597</v>
      </c>
      <c r="O56" s="69" t="s">
        <v>598</v>
      </c>
      <c r="P56" s="72">
        <v>555072088453</v>
      </c>
      <c r="Q56" s="73">
        <v>31169469800</v>
      </c>
      <c r="R56" s="71" t="s">
        <v>588</v>
      </c>
      <c r="S56" s="68" t="s">
        <v>589</v>
      </c>
      <c r="T56" s="68">
        <v>9908940852</v>
      </c>
      <c r="U56" s="52" t="s">
        <v>568</v>
      </c>
      <c r="V56" s="68">
        <v>521149</v>
      </c>
      <c r="W56" s="75" t="s">
        <v>599</v>
      </c>
      <c r="X56" s="56" t="s">
        <v>103</v>
      </c>
      <c r="Y56" s="56" t="s">
        <v>80</v>
      </c>
    </row>
    <row r="57" spans="1:25" s="56" customFormat="1" ht="15.6" customHeight="1">
      <c r="A57" s="52">
        <v>124</v>
      </c>
      <c r="B57" s="52">
        <v>50</v>
      </c>
      <c r="C57" s="53" t="s">
        <v>80</v>
      </c>
      <c r="D57" s="161"/>
      <c r="E57" s="163">
        <v>67</v>
      </c>
      <c r="F57" s="163" t="s">
        <v>600</v>
      </c>
      <c r="G57" s="67" t="s">
        <v>601</v>
      </c>
      <c r="H57" s="68">
        <v>28163802208</v>
      </c>
      <c r="I57" s="68">
        <v>1</v>
      </c>
      <c r="J57" s="69" t="s">
        <v>602</v>
      </c>
      <c r="K57" s="61" t="s">
        <v>296</v>
      </c>
      <c r="L57" s="60" t="s">
        <v>6</v>
      </c>
      <c r="M57" s="60">
        <v>10</v>
      </c>
      <c r="N57" s="69" t="s">
        <v>597</v>
      </c>
      <c r="O57" s="69" t="s">
        <v>603</v>
      </c>
      <c r="P57" s="72">
        <v>381261075725</v>
      </c>
      <c r="Q57" s="73">
        <v>6288125892</v>
      </c>
      <c r="R57" s="71" t="s">
        <v>604</v>
      </c>
      <c r="S57" s="68" t="s">
        <v>605</v>
      </c>
      <c r="T57" s="68">
        <v>9866648147</v>
      </c>
      <c r="U57" s="52" t="s">
        <v>606</v>
      </c>
      <c r="V57" s="68">
        <v>521149</v>
      </c>
      <c r="W57" s="75" t="s">
        <v>607</v>
      </c>
      <c r="X57" s="56" t="s">
        <v>103</v>
      </c>
      <c r="Y57" s="56" t="s">
        <v>80</v>
      </c>
    </row>
    <row r="58" spans="1:25" s="56" customFormat="1" ht="15.6" customHeight="1">
      <c r="A58" s="52">
        <v>125</v>
      </c>
      <c r="B58" s="52">
        <v>51</v>
      </c>
      <c r="C58" s="53" t="s">
        <v>80</v>
      </c>
      <c r="D58" s="161"/>
      <c r="E58" s="164"/>
      <c r="F58" s="164"/>
      <c r="G58" s="67" t="s">
        <v>601</v>
      </c>
      <c r="H58" s="68">
        <v>28163802208</v>
      </c>
      <c r="I58" s="68">
        <v>2</v>
      </c>
      <c r="J58" s="69" t="s">
        <v>608</v>
      </c>
      <c r="K58" s="61" t="s">
        <v>296</v>
      </c>
      <c r="L58" s="60" t="s">
        <v>11</v>
      </c>
      <c r="M58" s="60">
        <v>9</v>
      </c>
      <c r="N58" s="69" t="s">
        <v>609</v>
      </c>
      <c r="O58" s="69" t="s">
        <v>610</v>
      </c>
      <c r="P58" s="72">
        <v>933389208447</v>
      </c>
      <c r="Q58" s="73">
        <v>11601205857</v>
      </c>
      <c r="R58" s="71" t="s">
        <v>567</v>
      </c>
      <c r="S58" s="68" t="s">
        <v>534</v>
      </c>
      <c r="T58" s="68">
        <v>9010859674</v>
      </c>
      <c r="U58" s="52" t="s">
        <v>568</v>
      </c>
      <c r="V58" s="68">
        <v>521149</v>
      </c>
      <c r="W58" s="75" t="s">
        <v>611</v>
      </c>
      <c r="X58" s="56" t="s">
        <v>103</v>
      </c>
      <c r="Y58" s="56" t="s">
        <v>80</v>
      </c>
    </row>
    <row r="59" spans="1:25" s="56" customFormat="1" ht="15.6" customHeight="1">
      <c r="A59" s="52">
        <v>126</v>
      </c>
      <c r="B59" s="52">
        <v>52</v>
      </c>
      <c r="C59" s="53" t="s">
        <v>80</v>
      </c>
      <c r="D59" s="162"/>
      <c r="E59" s="67">
        <v>68</v>
      </c>
      <c r="F59" s="67" t="s">
        <v>612</v>
      </c>
      <c r="G59" s="67" t="s">
        <v>528</v>
      </c>
      <c r="H59" s="68">
        <v>28163800205</v>
      </c>
      <c r="I59" s="68">
        <v>1</v>
      </c>
      <c r="J59" s="69" t="s">
        <v>613</v>
      </c>
      <c r="K59" s="60" t="s">
        <v>293</v>
      </c>
      <c r="L59" s="60" t="s">
        <v>11</v>
      </c>
      <c r="M59" s="60">
        <v>9</v>
      </c>
      <c r="N59" s="69" t="s">
        <v>614</v>
      </c>
      <c r="O59" s="69" t="s">
        <v>615</v>
      </c>
      <c r="P59" s="72">
        <v>252771933585</v>
      </c>
      <c r="Q59" s="70" t="s">
        <v>616</v>
      </c>
      <c r="R59" s="71" t="s">
        <v>617</v>
      </c>
      <c r="S59" s="68" t="s">
        <v>301</v>
      </c>
      <c r="T59" s="68">
        <v>9704814064</v>
      </c>
      <c r="U59" s="52" t="s">
        <v>325</v>
      </c>
      <c r="V59" s="68">
        <v>521149</v>
      </c>
      <c r="W59" s="75" t="s">
        <v>618</v>
      </c>
      <c r="X59" s="56" t="s">
        <v>103</v>
      </c>
      <c r="Y59" s="56" t="s">
        <v>80</v>
      </c>
    </row>
    <row r="60" spans="1:25" s="56" customFormat="1" ht="15.6" customHeight="1">
      <c r="A60" s="52">
        <v>127</v>
      </c>
      <c r="B60" s="52">
        <v>53</v>
      </c>
      <c r="C60" s="53" t="s">
        <v>80</v>
      </c>
      <c r="D60" s="157" t="s">
        <v>619</v>
      </c>
      <c r="E60" s="152">
        <v>69</v>
      </c>
      <c r="F60" s="152" t="s">
        <v>620</v>
      </c>
      <c r="G60" s="57" t="s">
        <v>620</v>
      </c>
      <c r="H60" s="58">
        <v>28163600206</v>
      </c>
      <c r="I60" s="58">
        <v>1</v>
      </c>
      <c r="J60" s="59" t="s">
        <v>621</v>
      </c>
      <c r="K60" s="60" t="s">
        <v>293</v>
      </c>
      <c r="L60" s="60" t="s">
        <v>11</v>
      </c>
      <c r="M60" s="61" t="s">
        <v>622</v>
      </c>
      <c r="N60" s="59" t="s">
        <v>623</v>
      </c>
      <c r="O60" s="59" t="s">
        <v>624</v>
      </c>
      <c r="P60" s="65">
        <v>915863033616</v>
      </c>
      <c r="Q60" s="79">
        <v>34823888000</v>
      </c>
      <c r="R60" s="63" t="s">
        <v>625</v>
      </c>
      <c r="S60" s="58" t="s">
        <v>626</v>
      </c>
      <c r="T60" s="58">
        <v>9666723693</v>
      </c>
      <c r="U60" s="64" t="s">
        <v>627</v>
      </c>
      <c r="V60" s="58">
        <v>521328</v>
      </c>
      <c r="W60" s="84" t="s">
        <v>628</v>
      </c>
      <c r="X60" s="56" t="s">
        <v>109</v>
      </c>
      <c r="Y60" s="56" t="s">
        <v>80</v>
      </c>
    </row>
    <row r="61" spans="1:25" s="56" customFormat="1" ht="15.6" customHeight="1">
      <c r="A61" s="52">
        <v>128</v>
      </c>
      <c r="B61" s="52">
        <v>54</v>
      </c>
      <c r="C61" s="53" t="s">
        <v>80</v>
      </c>
      <c r="D61" s="159"/>
      <c r="E61" s="153"/>
      <c r="F61" s="153"/>
      <c r="G61" s="67" t="s">
        <v>620</v>
      </c>
      <c r="H61" s="68">
        <v>28163600206</v>
      </c>
      <c r="I61" s="68">
        <v>2</v>
      </c>
      <c r="J61" s="69" t="s">
        <v>629</v>
      </c>
      <c r="K61" s="60" t="s">
        <v>296</v>
      </c>
      <c r="L61" s="60" t="s">
        <v>11</v>
      </c>
      <c r="M61" s="60" t="s">
        <v>622</v>
      </c>
      <c r="N61" s="69" t="s">
        <v>630</v>
      </c>
      <c r="O61" s="69" t="s">
        <v>624</v>
      </c>
      <c r="P61" s="72">
        <v>256372730864</v>
      </c>
      <c r="Q61" s="76">
        <v>34823905876</v>
      </c>
      <c r="R61" s="71" t="s">
        <v>625</v>
      </c>
      <c r="S61" s="68" t="s">
        <v>626</v>
      </c>
      <c r="T61" s="68">
        <v>9059941803</v>
      </c>
      <c r="U61" s="52"/>
      <c r="V61" s="68"/>
      <c r="W61" s="68"/>
      <c r="X61" s="56" t="s">
        <v>109</v>
      </c>
      <c r="Y61" s="56" t="s">
        <v>80</v>
      </c>
    </row>
    <row r="62" spans="1:25" s="56" customFormat="1" ht="15.6" customHeight="1">
      <c r="A62" s="52">
        <v>129</v>
      </c>
      <c r="B62" s="52">
        <v>55</v>
      </c>
      <c r="C62" s="53" t="s">
        <v>80</v>
      </c>
      <c r="D62" s="157" t="s">
        <v>631</v>
      </c>
      <c r="E62" s="57">
        <v>70</v>
      </c>
      <c r="F62" s="57" t="s">
        <v>632</v>
      </c>
      <c r="G62" s="57" t="s">
        <v>633</v>
      </c>
      <c r="H62" s="74" t="s">
        <v>634</v>
      </c>
      <c r="I62" s="74" t="s">
        <v>303</v>
      </c>
      <c r="J62" s="59" t="s">
        <v>635</v>
      </c>
      <c r="K62" s="60" t="s">
        <v>293</v>
      </c>
      <c r="L62" s="61" t="s">
        <v>7</v>
      </c>
      <c r="M62" s="61">
        <v>9</v>
      </c>
      <c r="N62" s="59" t="s">
        <v>636</v>
      </c>
      <c r="O62" s="59" t="s">
        <v>637</v>
      </c>
      <c r="P62" s="62" t="s">
        <v>638</v>
      </c>
      <c r="Q62" s="62" t="s">
        <v>639</v>
      </c>
      <c r="R62" s="63" t="s">
        <v>640</v>
      </c>
      <c r="S62" s="58" t="s">
        <v>641</v>
      </c>
      <c r="T62" s="58">
        <v>9550900305</v>
      </c>
      <c r="U62" s="64" t="s">
        <v>642</v>
      </c>
      <c r="V62" s="58">
        <v>521324</v>
      </c>
      <c r="W62" s="58" t="s">
        <v>643</v>
      </c>
      <c r="X62" t="s">
        <v>111</v>
      </c>
      <c r="Y62" s="56" t="s">
        <v>80</v>
      </c>
    </row>
    <row r="63" spans="1:25" s="56" customFormat="1" ht="15.6" customHeight="1">
      <c r="A63" s="52">
        <v>130</v>
      </c>
      <c r="B63" s="52">
        <v>56</v>
      </c>
      <c r="C63" s="53" t="s">
        <v>80</v>
      </c>
      <c r="D63" s="158"/>
      <c r="E63" s="57">
        <v>71</v>
      </c>
      <c r="F63" s="57" t="s">
        <v>644</v>
      </c>
      <c r="G63" s="57" t="s">
        <v>645</v>
      </c>
      <c r="H63" s="58">
        <v>28165000405</v>
      </c>
      <c r="I63" s="58">
        <v>1</v>
      </c>
      <c r="J63" s="59" t="s">
        <v>646</v>
      </c>
      <c r="K63" s="60" t="s">
        <v>293</v>
      </c>
      <c r="L63" s="54" t="s">
        <v>12</v>
      </c>
      <c r="M63" s="61">
        <v>10</v>
      </c>
      <c r="N63" s="59" t="s">
        <v>647</v>
      </c>
      <c r="O63" s="59" t="s">
        <v>648</v>
      </c>
      <c r="P63" s="78" t="s">
        <v>649</v>
      </c>
      <c r="Q63" s="79">
        <v>6411834992</v>
      </c>
      <c r="R63" s="63" t="s">
        <v>650</v>
      </c>
      <c r="S63" s="58" t="s">
        <v>651</v>
      </c>
      <c r="T63" s="58">
        <v>9908835718</v>
      </c>
      <c r="U63" s="64" t="s">
        <v>306</v>
      </c>
      <c r="V63" s="58">
        <v>521324</v>
      </c>
      <c r="W63" s="58" t="s">
        <v>652</v>
      </c>
      <c r="X63" s="56" t="s">
        <v>111</v>
      </c>
      <c r="Y63" s="56" t="s">
        <v>80</v>
      </c>
    </row>
    <row r="64" spans="1:25" s="56" customFormat="1" ht="15.6" customHeight="1">
      <c r="A64" s="52">
        <v>131</v>
      </c>
      <c r="B64" s="52">
        <v>57</v>
      </c>
      <c r="C64" s="53" t="s">
        <v>80</v>
      </c>
      <c r="D64" s="158"/>
      <c r="E64" s="57">
        <v>72</v>
      </c>
      <c r="F64" s="57" t="s">
        <v>116</v>
      </c>
      <c r="G64" s="57" t="s">
        <v>653</v>
      </c>
      <c r="H64" s="74" t="s">
        <v>654</v>
      </c>
      <c r="I64" s="74" t="s">
        <v>303</v>
      </c>
      <c r="J64" s="59" t="s">
        <v>655</v>
      </c>
      <c r="K64" s="60" t="s">
        <v>293</v>
      </c>
      <c r="L64" s="54" t="s">
        <v>11</v>
      </c>
      <c r="M64" s="61">
        <v>10</v>
      </c>
      <c r="N64" s="59" t="s">
        <v>656</v>
      </c>
      <c r="O64" s="59" t="s">
        <v>657</v>
      </c>
      <c r="P64" s="62" t="s">
        <v>658</v>
      </c>
      <c r="Q64" s="62" t="s">
        <v>659</v>
      </c>
      <c r="R64" s="63" t="s">
        <v>650</v>
      </c>
      <c r="S64" s="58" t="s">
        <v>651</v>
      </c>
      <c r="T64" s="58">
        <v>9966831985</v>
      </c>
      <c r="U64" s="64" t="s">
        <v>660</v>
      </c>
      <c r="V64" s="58">
        <v>521324</v>
      </c>
      <c r="W64" s="58" t="s">
        <v>661</v>
      </c>
      <c r="X64" t="s">
        <v>111</v>
      </c>
      <c r="Y64" s="56" t="s">
        <v>80</v>
      </c>
    </row>
    <row r="65" spans="1:25" s="56" customFormat="1" ht="15.6" customHeight="1">
      <c r="A65" s="52">
        <v>132</v>
      </c>
      <c r="B65" s="52">
        <v>58</v>
      </c>
      <c r="C65" s="53" t="s">
        <v>80</v>
      </c>
      <c r="D65" s="158"/>
      <c r="E65" s="57">
        <v>73</v>
      </c>
      <c r="F65" s="57" t="s">
        <v>662</v>
      </c>
      <c r="G65" s="57" t="s">
        <v>663</v>
      </c>
      <c r="H65" s="74" t="s">
        <v>664</v>
      </c>
      <c r="I65" s="74" t="s">
        <v>303</v>
      </c>
      <c r="J65" s="59" t="s">
        <v>665</v>
      </c>
      <c r="K65" s="61" t="s">
        <v>296</v>
      </c>
      <c r="L65" s="60" t="s">
        <v>12</v>
      </c>
      <c r="M65" s="61">
        <v>9</v>
      </c>
      <c r="N65" s="59" t="s">
        <v>666</v>
      </c>
      <c r="O65" s="59" t="s">
        <v>663</v>
      </c>
      <c r="P65" s="62" t="s">
        <v>667</v>
      </c>
      <c r="Q65" s="62" t="s">
        <v>668</v>
      </c>
      <c r="R65" s="63" t="s">
        <v>640</v>
      </c>
      <c r="S65" s="58" t="s">
        <v>641</v>
      </c>
      <c r="T65" s="58">
        <v>8008802674</v>
      </c>
      <c r="U65" s="64" t="s">
        <v>669</v>
      </c>
      <c r="V65" s="58">
        <v>521324</v>
      </c>
      <c r="W65" s="84" t="s">
        <v>670</v>
      </c>
      <c r="X65" t="s">
        <v>111</v>
      </c>
      <c r="Y65" s="56" t="s">
        <v>80</v>
      </c>
    </row>
    <row r="66" spans="1:25" s="56" customFormat="1" ht="15.6" customHeight="1">
      <c r="A66" s="52">
        <v>133</v>
      </c>
      <c r="B66" s="52">
        <v>59</v>
      </c>
      <c r="C66" s="53" t="s">
        <v>80</v>
      </c>
      <c r="D66" s="158"/>
      <c r="E66" s="57">
        <v>74</v>
      </c>
      <c r="F66" s="57" t="s">
        <v>671</v>
      </c>
      <c r="G66" s="57" t="s">
        <v>672</v>
      </c>
      <c r="H66" s="58">
        <v>28165001109</v>
      </c>
      <c r="I66" s="58">
        <v>1</v>
      </c>
      <c r="J66" s="59" t="s">
        <v>673</v>
      </c>
      <c r="K66" s="61" t="s">
        <v>296</v>
      </c>
      <c r="L66" s="60" t="s">
        <v>9</v>
      </c>
      <c r="M66" s="61">
        <v>10</v>
      </c>
      <c r="N66" s="59" t="s">
        <v>674</v>
      </c>
      <c r="O66" s="59" t="s">
        <v>672</v>
      </c>
      <c r="P66" s="78" t="s">
        <v>675</v>
      </c>
      <c r="Q66" s="78" t="s">
        <v>676</v>
      </c>
      <c r="R66" s="63" t="s">
        <v>677</v>
      </c>
      <c r="S66" s="58" t="s">
        <v>678</v>
      </c>
      <c r="T66" s="58">
        <v>9501558920</v>
      </c>
      <c r="U66" s="64" t="s">
        <v>679</v>
      </c>
      <c r="V66" s="58">
        <v>521324</v>
      </c>
      <c r="W66" s="58" t="s">
        <v>680</v>
      </c>
      <c r="X66" s="56" t="s">
        <v>111</v>
      </c>
      <c r="Y66" s="56" t="s">
        <v>80</v>
      </c>
    </row>
    <row r="67" spans="1:25" s="56" customFormat="1" ht="15.6" customHeight="1">
      <c r="A67" s="52">
        <v>134</v>
      </c>
      <c r="B67" s="52">
        <v>60</v>
      </c>
      <c r="C67" s="53" t="s">
        <v>80</v>
      </c>
      <c r="D67" s="159"/>
      <c r="E67" s="57">
        <v>75</v>
      </c>
      <c r="F67" s="57" t="s">
        <v>681</v>
      </c>
      <c r="G67" s="57" t="s">
        <v>682</v>
      </c>
      <c r="H67" s="58">
        <v>28165000811</v>
      </c>
      <c r="I67" s="58">
        <v>1</v>
      </c>
      <c r="J67" s="59" t="s">
        <v>683</v>
      </c>
      <c r="K67" s="61" t="s">
        <v>296</v>
      </c>
      <c r="L67" s="61" t="s">
        <v>8</v>
      </c>
      <c r="M67" s="61">
        <v>9</v>
      </c>
      <c r="N67" s="59" t="s">
        <v>684</v>
      </c>
      <c r="O67" s="59" t="s">
        <v>682</v>
      </c>
      <c r="P67" s="78" t="s">
        <v>685</v>
      </c>
      <c r="Q67" s="79">
        <v>6466661300</v>
      </c>
      <c r="R67" s="63" t="s">
        <v>650</v>
      </c>
      <c r="S67" s="58" t="s">
        <v>651</v>
      </c>
      <c r="T67" s="58">
        <v>7893775052</v>
      </c>
      <c r="U67" s="64" t="s">
        <v>686</v>
      </c>
      <c r="V67" s="58">
        <v>521324</v>
      </c>
      <c r="W67" s="58" t="s">
        <v>687</v>
      </c>
      <c r="X67" s="56" t="s">
        <v>111</v>
      </c>
      <c r="Y67" s="56" t="s">
        <v>80</v>
      </c>
    </row>
    <row r="68" spans="1:25" s="56" customFormat="1" ht="15.6" customHeight="1">
      <c r="A68" s="52">
        <v>135</v>
      </c>
      <c r="B68" s="52">
        <v>61</v>
      </c>
      <c r="C68" s="53" t="s">
        <v>80</v>
      </c>
      <c r="D68" s="160" t="s">
        <v>688</v>
      </c>
      <c r="E68" s="163">
        <v>76</v>
      </c>
      <c r="F68" s="163" t="s">
        <v>689</v>
      </c>
      <c r="G68" s="67" t="s">
        <v>690</v>
      </c>
      <c r="H68" s="68">
        <v>28163791106</v>
      </c>
      <c r="I68" s="68">
        <v>1</v>
      </c>
      <c r="J68" s="69" t="s">
        <v>691</v>
      </c>
      <c r="K68" s="61" t="s">
        <v>296</v>
      </c>
      <c r="L68" s="60" t="s">
        <v>12</v>
      </c>
      <c r="M68" s="60">
        <v>10</v>
      </c>
      <c r="N68" s="69" t="s">
        <v>692</v>
      </c>
      <c r="O68" s="59" t="s">
        <v>693</v>
      </c>
      <c r="P68" s="62" t="s">
        <v>694</v>
      </c>
      <c r="Q68" s="62" t="s">
        <v>695</v>
      </c>
      <c r="R68" s="89" t="s">
        <v>696</v>
      </c>
      <c r="S68" s="74" t="s">
        <v>697</v>
      </c>
      <c r="T68" s="58">
        <v>9581242421</v>
      </c>
      <c r="U68" s="64"/>
      <c r="V68" s="58">
        <v>521001</v>
      </c>
      <c r="W68" s="58" t="s">
        <v>698</v>
      </c>
      <c r="X68" s="56" t="s">
        <v>80</v>
      </c>
      <c r="Y68" s="56" t="s">
        <v>80</v>
      </c>
    </row>
    <row r="69" spans="1:25" s="56" customFormat="1" ht="15.6" customHeight="1">
      <c r="A69" s="52">
        <v>136</v>
      </c>
      <c r="B69" s="52">
        <v>62</v>
      </c>
      <c r="C69" s="53" t="s">
        <v>80</v>
      </c>
      <c r="D69" s="161"/>
      <c r="E69" s="164"/>
      <c r="F69" s="164"/>
      <c r="G69" s="67" t="s">
        <v>690</v>
      </c>
      <c r="H69" s="68">
        <v>28163791106</v>
      </c>
      <c r="I69" s="68">
        <v>2</v>
      </c>
      <c r="J69" s="69" t="s">
        <v>699</v>
      </c>
      <c r="K69" s="61" t="s">
        <v>296</v>
      </c>
      <c r="L69" s="60" t="s">
        <v>12</v>
      </c>
      <c r="M69" s="60">
        <v>10</v>
      </c>
      <c r="N69" s="69" t="s">
        <v>700</v>
      </c>
      <c r="O69" s="59" t="s">
        <v>701</v>
      </c>
      <c r="P69" s="62" t="s">
        <v>702</v>
      </c>
      <c r="Q69" s="62" t="s">
        <v>703</v>
      </c>
      <c r="R69" s="89" t="s">
        <v>704</v>
      </c>
      <c r="S69" s="74" t="s">
        <v>705</v>
      </c>
      <c r="T69" s="58">
        <v>9154040755</v>
      </c>
      <c r="U69" s="64"/>
      <c r="V69" s="58">
        <v>521001</v>
      </c>
      <c r="W69" s="58" t="s">
        <v>706</v>
      </c>
      <c r="X69" s="56" t="s">
        <v>80</v>
      </c>
      <c r="Y69" s="56" t="s">
        <v>80</v>
      </c>
    </row>
    <row r="70" spans="1:25" s="56" customFormat="1" ht="15.6" customHeight="1">
      <c r="A70" s="52">
        <v>137</v>
      </c>
      <c r="B70" s="52">
        <v>63</v>
      </c>
      <c r="C70" s="53" t="s">
        <v>80</v>
      </c>
      <c r="D70" s="161"/>
      <c r="E70" s="163">
        <v>77</v>
      </c>
      <c r="F70" s="163" t="s">
        <v>707</v>
      </c>
      <c r="G70" s="67" t="s">
        <v>708</v>
      </c>
      <c r="H70" s="68">
        <v>28163790490</v>
      </c>
      <c r="I70" s="68">
        <v>1</v>
      </c>
      <c r="J70" s="69" t="s">
        <v>709</v>
      </c>
      <c r="K70" s="61" t="s">
        <v>296</v>
      </c>
      <c r="L70" s="60" t="s">
        <v>16</v>
      </c>
      <c r="M70" s="60">
        <v>9</v>
      </c>
      <c r="N70" s="69" t="s">
        <v>710</v>
      </c>
      <c r="O70" s="59" t="s">
        <v>711</v>
      </c>
      <c r="P70" s="62" t="s">
        <v>712</v>
      </c>
      <c r="Q70" s="62" t="s">
        <v>713</v>
      </c>
      <c r="R70" s="89" t="s">
        <v>714</v>
      </c>
      <c r="S70" s="74" t="s">
        <v>715</v>
      </c>
      <c r="T70" s="58">
        <v>9390023948</v>
      </c>
      <c r="U70" s="64"/>
      <c r="V70" s="58">
        <v>521001</v>
      </c>
      <c r="W70" s="58">
        <v>14</v>
      </c>
      <c r="X70" s="56" t="s">
        <v>80</v>
      </c>
      <c r="Y70" s="56" t="s">
        <v>80</v>
      </c>
    </row>
    <row r="71" spans="1:25" s="56" customFormat="1" ht="15.6" customHeight="1">
      <c r="A71" s="52">
        <v>138</v>
      </c>
      <c r="B71" s="52">
        <v>64</v>
      </c>
      <c r="C71" s="53" t="s">
        <v>80</v>
      </c>
      <c r="D71" s="161"/>
      <c r="E71" s="164"/>
      <c r="F71" s="164"/>
      <c r="G71" s="67" t="s">
        <v>708</v>
      </c>
      <c r="H71" s="68">
        <v>28163790490</v>
      </c>
      <c r="I71" s="68">
        <v>2</v>
      </c>
      <c r="J71" s="69" t="s">
        <v>716</v>
      </c>
      <c r="K71" s="61" t="s">
        <v>296</v>
      </c>
      <c r="L71" s="60" t="s">
        <v>16</v>
      </c>
      <c r="M71" s="60">
        <v>9</v>
      </c>
      <c r="N71" s="69" t="s">
        <v>717</v>
      </c>
      <c r="O71" s="59" t="s">
        <v>718</v>
      </c>
      <c r="P71" s="62" t="s">
        <v>719</v>
      </c>
      <c r="Q71" s="62" t="s">
        <v>720</v>
      </c>
      <c r="R71" s="89" t="s">
        <v>721</v>
      </c>
      <c r="S71" s="74" t="s">
        <v>722</v>
      </c>
      <c r="T71" s="58">
        <v>9848336067</v>
      </c>
      <c r="U71" s="64"/>
      <c r="V71" s="58">
        <v>521001</v>
      </c>
      <c r="W71" s="58">
        <v>14</v>
      </c>
      <c r="X71" s="56" t="s">
        <v>80</v>
      </c>
      <c r="Y71" s="56" t="s">
        <v>80</v>
      </c>
    </row>
    <row r="72" spans="1:25" s="56" customFormat="1" ht="15.6" customHeight="1">
      <c r="A72" s="52">
        <v>139</v>
      </c>
      <c r="B72" s="52">
        <v>65</v>
      </c>
      <c r="C72" s="53" t="s">
        <v>80</v>
      </c>
      <c r="D72" s="161"/>
      <c r="E72" s="163">
        <v>78</v>
      </c>
      <c r="F72" s="163" t="s">
        <v>723</v>
      </c>
      <c r="G72" s="67" t="s">
        <v>724</v>
      </c>
      <c r="H72" s="68">
        <v>28163790487</v>
      </c>
      <c r="I72" s="68">
        <v>1</v>
      </c>
      <c r="J72" s="69" t="s">
        <v>725</v>
      </c>
      <c r="K72" s="61" t="s">
        <v>296</v>
      </c>
      <c r="L72" s="61" t="s">
        <v>7</v>
      </c>
      <c r="M72" s="60">
        <v>9</v>
      </c>
      <c r="N72" s="69" t="s">
        <v>726</v>
      </c>
      <c r="O72" s="59" t="s">
        <v>727</v>
      </c>
      <c r="P72" s="62" t="s">
        <v>728</v>
      </c>
      <c r="Q72" s="62" t="s">
        <v>729</v>
      </c>
      <c r="R72" s="63" t="s">
        <v>730</v>
      </c>
      <c r="S72" s="58" t="s">
        <v>731</v>
      </c>
      <c r="T72" s="58">
        <v>9493185529</v>
      </c>
      <c r="U72" s="64"/>
      <c r="V72" s="58">
        <v>521001</v>
      </c>
      <c r="W72" s="58">
        <v>18</v>
      </c>
      <c r="X72" s="56" t="s">
        <v>80</v>
      </c>
      <c r="Y72" s="56" t="s">
        <v>80</v>
      </c>
    </row>
    <row r="73" spans="1:25" s="56" customFormat="1" ht="15.6" customHeight="1">
      <c r="A73" s="52">
        <v>140</v>
      </c>
      <c r="B73" s="52">
        <v>66</v>
      </c>
      <c r="C73" s="53" t="s">
        <v>80</v>
      </c>
      <c r="D73" s="161"/>
      <c r="E73" s="164"/>
      <c r="F73" s="164"/>
      <c r="G73" s="67" t="s">
        <v>724</v>
      </c>
      <c r="H73" s="68">
        <v>28163790487</v>
      </c>
      <c r="I73" s="68">
        <v>2</v>
      </c>
      <c r="J73" s="69" t="s">
        <v>732</v>
      </c>
      <c r="K73" s="61" t="s">
        <v>296</v>
      </c>
      <c r="L73" s="61" t="s">
        <v>7</v>
      </c>
      <c r="M73" s="60">
        <v>9</v>
      </c>
      <c r="N73" s="69" t="s">
        <v>733</v>
      </c>
      <c r="O73" s="59" t="s">
        <v>734</v>
      </c>
      <c r="P73" s="62" t="s">
        <v>735</v>
      </c>
      <c r="Q73" s="62" t="s">
        <v>736</v>
      </c>
      <c r="R73" s="63" t="s">
        <v>737</v>
      </c>
      <c r="S73" s="58" t="s">
        <v>738</v>
      </c>
      <c r="T73" s="58">
        <v>9290165444</v>
      </c>
      <c r="U73" s="64"/>
      <c r="V73" s="58">
        <v>521001</v>
      </c>
      <c r="W73" s="58">
        <v>17</v>
      </c>
      <c r="X73" s="56" t="s">
        <v>80</v>
      </c>
      <c r="Y73" s="56" t="s">
        <v>80</v>
      </c>
    </row>
    <row r="74" spans="1:25" s="56" customFormat="1" ht="15.6" customHeight="1">
      <c r="A74" s="52">
        <v>141</v>
      </c>
      <c r="B74" s="52">
        <v>67</v>
      </c>
      <c r="C74" s="53" t="s">
        <v>80</v>
      </c>
      <c r="D74" s="161"/>
      <c r="E74" s="67">
        <v>79</v>
      </c>
      <c r="F74" s="67" t="s">
        <v>739</v>
      </c>
      <c r="G74" s="67" t="s">
        <v>740</v>
      </c>
      <c r="H74" s="68">
        <v>28163790496</v>
      </c>
      <c r="I74" s="68">
        <v>1</v>
      </c>
      <c r="J74" s="69" t="s">
        <v>741</v>
      </c>
      <c r="K74" s="60" t="s">
        <v>293</v>
      </c>
      <c r="L74" s="60" t="s">
        <v>11</v>
      </c>
      <c r="M74" s="60">
        <v>10</v>
      </c>
      <c r="N74" s="69" t="s">
        <v>742</v>
      </c>
      <c r="O74" s="59" t="s">
        <v>743</v>
      </c>
      <c r="P74" s="62" t="s">
        <v>744</v>
      </c>
      <c r="Q74" s="62" t="s">
        <v>745</v>
      </c>
      <c r="R74" s="63" t="s">
        <v>746</v>
      </c>
      <c r="S74" s="58" t="s">
        <v>747</v>
      </c>
      <c r="T74" s="58">
        <v>7799277351</v>
      </c>
      <c r="U74" s="64"/>
      <c r="V74" s="58">
        <v>521001</v>
      </c>
      <c r="W74" s="58"/>
      <c r="X74" s="56" t="s">
        <v>80</v>
      </c>
      <c r="Y74" s="56" t="s">
        <v>80</v>
      </c>
    </row>
    <row r="75" spans="1:25" s="56" customFormat="1" ht="15.6" customHeight="1">
      <c r="A75" s="52">
        <v>142</v>
      </c>
      <c r="B75" s="52">
        <v>68</v>
      </c>
      <c r="C75" s="53" t="s">
        <v>80</v>
      </c>
      <c r="D75" s="161"/>
      <c r="E75" s="67">
        <v>80</v>
      </c>
      <c r="F75" s="67" t="s">
        <v>748</v>
      </c>
      <c r="G75" s="67" t="s">
        <v>749</v>
      </c>
      <c r="H75" s="68">
        <v>28163790488</v>
      </c>
      <c r="I75" s="68">
        <v>1</v>
      </c>
      <c r="J75" s="69" t="s">
        <v>750</v>
      </c>
      <c r="K75" s="60" t="s">
        <v>293</v>
      </c>
      <c r="L75" s="60" t="s">
        <v>11</v>
      </c>
      <c r="M75" s="60">
        <v>10</v>
      </c>
      <c r="N75" s="69" t="s">
        <v>751</v>
      </c>
      <c r="O75" s="59" t="s">
        <v>752</v>
      </c>
      <c r="P75" s="62" t="s">
        <v>753</v>
      </c>
      <c r="Q75" s="62" t="s">
        <v>754</v>
      </c>
      <c r="R75" s="63" t="s">
        <v>755</v>
      </c>
      <c r="S75" s="58" t="s">
        <v>756</v>
      </c>
      <c r="T75" s="58">
        <v>9440172948</v>
      </c>
      <c r="U75" s="64"/>
      <c r="V75" s="58">
        <v>521001</v>
      </c>
      <c r="W75" s="58"/>
      <c r="X75" s="56" t="s">
        <v>80</v>
      </c>
      <c r="Y75" s="56" t="s">
        <v>80</v>
      </c>
    </row>
    <row r="76" spans="1:25" s="56" customFormat="1" ht="15.6" customHeight="1">
      <c r="A76" s="52">
        <v>143</v>
      </c>
      <c r="B76" s="52">
        <v>69</v>
      </c>
      <c r="C76" s="53" t="s">
        <v>80</v>
      </c>
      <c r="D76" s="161"/>
      <c r="E76" s="163">
        <v>81</v>
      </c>
      <c r="F76" s="163" t="s">
        <v>757</v>
      </c>
      <c r="G76" s="67" t="s">
        <v>758</v>
      </c>
      <c r="H76" s="68">
        <v>28163791182</v>
      </c>
      <c r="I76" s="68">
        <v>1</v>
      </c>
      <c r="J76" s="69" t="s">
        <v>759</v>
      </c>
      <c r="K76" s="60" t="s">
        <v>293</v>
      </c>
      <c r="L76" s="60" t="s">
        <v>11</v>
      </c>
      <c r="M76" s="60">
        <v>10</v>
      </c>
      <c r="N76" s="69" t="s">
        <v>760</v>
      </c>
      <c r="O76" s="59" t="s">
        <v>761</v>
      </c>
      <c r="P76" s="62" t="s">
        <v>762</v>
      </c>
      <c r="Q76" s="62" t="s">
        <v>763</v>
      </c>
      <c r="R76" s="63" t="s">
        <v>764</v>
      </c>
      <c r="S76" s="58" t="s">
        <v>765</v>
      </c>
      <c r="T76" s="58">
        <v>9704073742</v>
      </c>
      <c r="U76" s="64" t="s">
        <v>766</v>
      </c>
      <c r="V76" s="58">
        <v>521001</v>
      </c>
      <c r="W76" s="58" t="s">
        <v>767</v>
      </c>
      <c r="X76" s="56" t="s">
        <v>80</v>
      </c>
      <c r="Y76" s="56" t="s">
        <v>80</v>
      </c>
    </row>
    <row r="77" spans="1:25" s="56" customFormat="1" ht="15.6" customHeight="1">
      <c r="A77" s="52">
        <v>144</v>
      </c>
      <c r="B77" s="52">
        <v>70</v>
      </c>
      <c r="C77" s="53" t="s">
        <v>80</v>
      </c>
      <c r="D77" s="161"/>
      <c r="E77" s="164"/>
      <c r="F77" s="164"/>
      <c r="G77" s="67" t="s">
        <v>758</v>
      </c>
      <c r="H77" s="68">
        <v>28163791182</v>
      </c>
      <c r="I77" s="68">
        <v>2</v>
      </c>
      <c r="J77" s="69" t="s">
        <v>768</v>
      </c>
      <c r="K77" s="60" t="s">
        <v>293</v>
      </c>
      <c r="L77" s="60" t="s">
        <v>11</v>
      </c>
      <c r="M77" s="60">
        <v>10</v>
      </c>
      <c r="N77" s="69" t="s">
        <v>315</v>
      </c>
      <c r="O77" s="59" t="s">
        <v>769</v>
      </c>
      <c r="P77" s="62" t="s">
        <v>770</v>
      </c>
      <c r="Q77" s="62" t="s">
        <v>771</v>
      </c>
      <c r="R77" s="63" t="s">
        <v>755</v>
      </c>
      <c r="S77" s="58" t="s">
        <v>772</v>
      </c>
      <c r="T77" s="58">
        <v>9133617516</v>
      </c>
      <c r="U77" s="64"/>
      <c r="V77" s="58">
        <v>521001</v>
      </c>
      <c r="W77" s="58" t="s">
        <v>773</v>
      </c>
      <c r="X77" s="56" t="s">
        <v>80</v>
      </c>
      <c r="Y77" s="56" t="s">
        <v>80</v>
      </c>
    </row>
    <row r="78" spans="1:25" s="56" customFormat="1" ht="15.6" customHeight="1">
      <c r="A78" s="52">
        <v>145</v>
      </c>
      <c r="B78" s="52">
        <v>71</v>
      </c>
      <c r="C78" s="53" t="s">
        <v>80</v>
      </c>
      <c r="D78" s="161"/>
      <c r="E78" s="163">
        <v>82</v>
      </c>
      <c r="F78" s="163" t="s">
        <v>774</v>
      </c>
      <c r="G78" s="67" t="s">
        <v>758</v>
      </c>
      <c r="H78" s="68">
        <v>28163791182</v>
      </c>
      <c r="I78" s="68">
        <v>1</v>
      </c>
      <c r="J78" s="69" t="s">
        <v>775</v>
      </c>
      <c r="K78" s="61" t="s">
        <v>296</v>
      </c>
      <c r="L78" s="60" t="s">
        <v>11</v>
      </c>
      <c r="M78" s="60">
        <v>9</v>
      </c>
      <c r="N78" s="69" t="s">
        <v>776</v>
      </c>
      <c r="O78" s="59" t="s">
        <v>769</v>
      </c>
      <c r="P78" s="62" t="s">
        <v>777</v>
      </c>
      <c r="Q78" s="62" t="s">
        <v>778</v>
      </c>
      <c r="R78" s="89" t="s">
        <v>779</v>
      </c>
      <c r="S78" s="74" t="s">
        <v>772</v>
      </c>
      <c r="T78" s="58">
        <v>9491505371</v>
      </c>
      <c r="U78" s="64"/>
      <c r="V78" s="58">
        <v>521001</v>
      </c>
      <c r="W78" s="58" t="s">
        <v>780</v>
      </c>
      <c r="X78" s="56" t="s">
        <v>80</v>
      </c>
      <c r="Y78" s="56" t="s">
        <v>80</v>
      </c>
    </row>
    <row r="79" spans="1:25" s="56" customFormat="1" ht="15.6" customHeight="1">
      <c r="A79" s="52">
        <v>146</v>
      </c>
      <c r="B79" s="52">
        <v>72</v>
      </c>
      <c r="C79" s="53" t="s">
        <v>80</v>
      </c>
      <c r="D79" s="161"/>
      <c r="E79" s="164"/>
      <c r="F79" s="164"/>
      <c r="G79" s="67" t="s">
        <v>758</v>
      </c>
      <c r="H79" s="68">
        <v>28163791182</v>
      </c>
      <c r="I79" s="68">
        <v>2</v>
      </c>
      <c r="J79" s="69" t="s">
        <v>781</v>
      </c>
      <c r="K79" s="61" t="s">
        <v>296</v>
      </c>
      <c r="L79" s="60" t="s">
        <v>16</v>
      </c>
      <c r="M79" s="60">
        <v>9</v>
      </c>
      <c r="N79" s="69" t="s">
        <v>782</v>
      </c>
      <c r="O79" s="59" t="s">
        <v>783</v>
      </c>
      <c r="P79" s="62" t="s">
        <v>784</v>
      </c>
      <c r="Q79" s="62" t="s">
        <v>785</v>
      </c>
      <c r="R79" s="89" t="s">
        <v>721</v>
      </c>
      <c r="S79" s="74" t="s">
        <v>722</v>
      </c>
      <c r="T79" s="58">
        <v>9948451796</v>
      </c>
      <c r="U79" s="64"/>
      <c r="V79" s="58">
        <v>521001</v>
      </c>
      <c r="W79" s="58" t="s">
        <v>786</v>
      </c>
      <c r="X79" s="56" t="s">
        <v>80</v>
      </c>
      <c r="Y79" s="56" t="s">
        <v>80</v>
      </c>
    </row>
    <row r="80" spans="1:25" s="56" customFormat="1" ht="15.6" customHeight="1">
      <c r="A80" s="52">
        <v>147</v>
      </c>
      <c r="B80" s="52">
        <v>73</v>
      </c>
      <c r="C80" s="53" t="s">
        <v>80</v>
      </c>
      <c r="D80" s="161"/>
      <c r="E80" s="67">
        <v>83</v>
      </c>
      <c r="F80" s="67" t="s">
        <v>787</v>
      </c>
      <c r="G80" s="67" t="s">
        <v>788</v>
      </c>
      <c r="H80" s="68">
        <v>28163700704</v>
      </c>
      <c r="I80" s="68">
        <v>1</v>
      </c>
      <c r="J80" s="69" t="s">
        <v>789</v>
      </c>
      <c r="K80" s="60" t="s">
        <v>293</v>
      </c>
      <c r="L80" s="60" t="s">
        <v>11</v>
      </c>
      <c r="M80" s="60">
        <v>9</v>
      </c>
      <c r="N80" s="69" t="s">
        <v>790</v>
      </c>
      <c r="O80" s="59" t="s">
        <v>791</v>
      </c>
      <c r="P80" s="62" t="s">
        <v>792</v>
      </c>
      <c r="Q80" s="62" t="s">
        <v>793</v>
      </c>
      <c r="R80" s="63" t="s">
        <v>794</v>
      </c>
      <c r="S80" s="58" t="s">
        <v>795</v>
      </c>
      <c r="T80" s="58">
        <v>9866009562</v>
      </c>
      <c r="U80" s="64" t="s">
        <v>796</v>
      </c>
      <c r="V80" s="58">
        <v>521001</v>
      </c>
      <c r="W80" s="58">
        <v>13</v>
      </c>
      <c r="X80" s="56" t="s">
        <v>80</v>
      </c>
      <c r="Y80" s="56" t="s">
        <v>80</v>
      </c>
    </row>
    <row r="81" spans="1:25" s="56" customFormat="1" ht="15.6" customHeight="1">
      <c r="A81" s="52">
        <v>148</v>
      </c>
      <c r="B81" s="52">
        <v>74</v>
      </c>
      <c r="C81" s="53" t="s">
        <v>80</v>
      </c>
      <c r="D81" s="162"/>
      <c r="E81" s="67">
        <v>84</v>
      </c>
      <c r="F81" s="67" t="s">
        <v>797</v>
      </c>
      <c r="G81" s="67" t="s">
        <v>798</v>
      </c>
      <c r="H81" s="68">
        <v>28163701402</v>
      </c>
      <c r="I81" s="68">
        <v>1</v>
      </c>
      <c r="J81" s="69" t="s">
        <v>799</v>
      </c>
      <c r="K81" s="61" t="s">
        <v>296</v>
      </c>
      <c r="L81" s="60" t="s">
        <v>11</v>
      </c>
      <c r="M81" s="60">
        <v>9</v>
      </c>
      <c r="N81" s="69" t="s">
        <v>800</v>
      </c>
      <c r="O81" s="59" t="s">
        <v>801</v>
      </c>
      <c r="P81" s="62" t="s">
        <v>802</v>
      </c>
      <c r="Q81" s="62" t="s">
        <v>803</v>
      </c>
      <c r="R81" s="89" t="s">
        <v>804</v>
      </c>
      <c r="S81" s="74" t="s">
        <v>805</v>
      </c>
      <c r="T81" s="58">
        <v>9247925032</v>
      </c>
      <c r="U81" s="64" t="s">
        <v>796</v>
      </c>
      <c r="V81" s="58">
        <v>521001</v>
      </c>
      <c r="W81" s="58" t="s">
        <v>806</v>
      </c>
      <c r="X81" s="56" t="s">
        <v>80</v>
      </c>
      <c r="Y81" s="56" t="s">
        <v>80</v>
      </c>
    </row>
    <row r="82" spans="1:25" s="56" customFormat="1" ht="15.6" customHeight="1">
      <c r="A82" s="52">
        <v>149</v>
      </c>
      <c r="B82" s="52">
        <v>75</v>
      </c>
      <c r="C82" s="53" t="s">
        <v>80</v>
      </c>
      <c r="D82" s="160" t="s">
        <v>807</v>
      </c>
      <c r="E82" s="90">
        <v>85</v>
      </c>
      <c r="F82" s="90" t="s">
        <v>808</v>
      </c>
      <c r="G82" s="90" t="s">
        <v>809</v>
      </c>
      <c r="H82" s="68">
        <v>28163300206</v>
      </c>
      <c r="I82" s="68">
        <v>1</v>
      </c>
      <c r="J82" s="91" t="s">
        <v>810</v>
      </c>
      <c r="K82" s="60" t="s">
        <v>296</v>
      </c>
      <c r="L82" s="92" t="s">
        <v>17</v>
      </c>
      <c r="M82" s="93">
        <v>9</v>
      </c>
      <c r="N82" s="91" t="s">
        <v>811</v>
      </c>
      <c r="O82" s="91" t="s">
        <v>809</v>
      </c>
      <c r="P82" s="94">
        <v>850259775063</v>
      </c>
      <c r="Q82" s="95">
        <v>36085089156</v>
      </c>
      <c r="R82" s="96" t="s">
        <v>812</v>
      </c>
      <c r="S82" s="97" t="s">
        <v>813</v>
      </c>
      <c r="T82" s="97">
        <v>7093112155</v>
      </c>
      <c r="U82" s="52" t="s">
        <v>814</v>
      </c>
      <c r="V82" s="68">
        <v>521125</v>
      </c>
      <c r="W82" s="68" t="s">
        <v>815</v>
      </c>
      <c r="X82" s="56" t="s">
        <v>126</v>
      </c>
      <c r="Y82" s="56" t="s">
        <v>80</v>
      </c>
    </row>
    <row r="83" spans="1:25" s="56" customFormat="1" ht="15.6" customHeight="1">
      <c r="A83" s="52">
        <v>150</v>
      </c>
      <c r="B83" s="52">
        <v>76</v>
      </c>
      <c r="C83" s="53" t="s">
        <v>80</v>
      </c>
      <c r="D83" s="161"/>
      <c r="E83" s="90">
        <v>86</v>
      </c>
      <c r="F83" s="90" t="s">
        <v>816</v>
      </c>
      <c r="G83" s="90" t="s">
        <v>817</v>
      </c>
      <c r="H83" s="68">
        <v>28163301004</v>
      </c>
      <c r="I83" s="68">
        <v>1</v>
      </c>
      <c r="J83" s="91" t="s">
        <v>818</v>
      </c>
      <c r="K83" s="60" t="s">
        <v>296</v>
      </c>
      <c r="L83" s="60" t="s">
        <v>11</v>
      </c>
      <c r="M83" s="93">
        <v>9</v>
      </c>
      <c r="N83" s="91" t="s">
        <v>819</v>
      </c>
      <c r="O83" s="91" t="s">
        <v>817</v>
      </c>
      <c r="P83" s="94">
        <v>752979001426</v>
      </c>
      <c r="Q83" s="95">
        <v>38870144697</v>
      </c>
      <c r="R83" s="96" t="s">
        <v>812</v>
      </c>
      <c r="S83" s="97" t="s">
        <v>813</v>
      </c>
      <c r="T83" s="97">
        <v>9502825095</v>
      </c>
      <c r="U83" s="98" t="s">
        <v>820</v>
      </c>
      <c r="V83" s="68">
        <v>521125</v>
      </c>
      <c r="W83" s="68" t="s">
        <v>595</v>
      </c>
      <c r="X83" s="56" t="s">
        <v>126</v>
      </c>
      <c r="Y83" s="56" t="s">
        <v>80</v>
      </c>
    </row>
    <row r="84" spans="1:25" s="56" customFormat="1" ht="15.6" customHeight="1">
      <c r="A84" s="52">
        <v>151</v>
      </c>
      <c r="B84" s="52">
        <v>77</v>
      </c>
      <c r="C84" s="53" t="s">
        <v>80</v>
      </c>
      <c r="D84" s="161"/>
      <c r="E84" s="166">
        <v>87</v>
      </c>
      <c r="F84" s="166" t="s">
        <v>821</v>
      </c>
      <c r="G84" s="90" t="s">
        <v>807</v>
      </c>
      <c r="H84" s="68">
        <v>28163300709</v>
      </c>
      <c r="I84" s="68">
        <v>1</v>
      </c>
      <c r="J84" s="91" t="s">
        <v>822</v>
      </c>
      <c r="K84" s="60" t="s">
        <v>296</v>
      </c>
      <c r="L84" s="60" t="s">
        <v>11</v>
      </c>
      <c r="M84" s="93">
        <v>10</v>
      </c>
      <c r="N84" s="91" t="s">
        <v>823</v>
      </c>
      <c r="O84" s="91" t="s">
        <v>824</v>
      </c>
      <c r="P84" s="94">
        <v>201576713650</v>
      </c>
      <c r="Q84" s="95">
        <v>34760201154</v>
      </c>
      <c r="R84" s="96" t="s">
        <v>812</v>
      </c>
      <c r="S84" s="97" t="s">
        <v>813</v>
      </c>
      <c r="T84" s="97">
        <v>7075535578</v>
      </c>
      <c r="U84" s="52" t="s">
        <v>339</v>
      </c>
      <c r="V84" s="68">
        <v>521125</v>
      </c>
      <c r="W84" s="68" t="s">
        <v>548</v>
      </c>
      <c r="X84" s="56" t="s">
        <v>126</v>
      </c>
      <c r="Y84" s="56" t="s">
        <v>80</v>
      </c>
    </row>
    <row r="85" spans="1:25" s="56" customFormat="1" ht="15.6" customHeight="1">
      <c r="A85" s="52">
        <v>152</v>
      </c>
      <c r="B85" s="52">
        <v>78</v>
      </c>
      <c r="C85" s="53" t="s">
        <v>80</v>
      </c>
      <c r="D85" s="161"/>
      <c r="E85" s="167"/>
      <c r="F85" s="167"/>
      <c r="G85" s="90" t="s">
        <v>807</v>
      </c>
      <c r="H85" s="68">
        <v>28163300709</v>
      </c>
      <c r="I85" s="68">
        <v>2</v>
      </c>
      <c r="J85" s="91" t="s">
        <v>825</v>
      </c>
      <c r="K85" s="60" t="s">
        <v>296</v>
      </c>
      <c r="L85" s="60" t="s">
        <v>12</v>
      </c>
      <c r="M85" s="93">
        <v>9</v>
      </c>
      <c r="N85" s="91" t="s">
        <v>826</v>
      </c>
      <c r="O85" s="91" t="s">
        <v>827</v>
      </c>
      <c r="P85" s="94">
        <v>387487956827</v>
      </c>
      <c r="Q85" s="95">
        <v>34400791200</v>
      </c>
      <c r="R85" s="96" t="s">
        <v>812</v>
      </c>
      <c r="S85" s="97" t="s">
        <v>813</v>
      </c>
      <c r="T85" s="97">
        <v>9949902842</v>
      </c>
      <c r="U85" s="98" t="s">
        <v>828</v>
      </c>
      <c r="V85" s="68">
        <v>521125</v>
      </c>
      <c r="W85" s="68" t="s">
        <v>829</v>
      </c>
      <c r="X85" s="56" t="s">
        <v>126</v>
      </c>
      <c r="Y85" s="56" t="s">
        <v>80</v>
      </c>
    </row>
    <row r="86" spans="1:25" s="56" customFormat="1" ht="15.6" customHeight="1">
      <c r="A86" s="52">
        <v>153</v>
      </c>
      <c r="B86" s="52">
        <v>79</v>
      </c>
      <c r="C86" s="53" t="s">
        <v>80</v>
      </c>
      <c r="D86" s="161"/>
      <c r="E86" s="168"/>
      <c r="F86" s="168"/>
      <c r="G86" s="90" t="s">
        <v>126</v>
      </c>
      <c r="H86" s="68">
        <v>28163300709</v>
      </c>
      <c r="I86" s="68">
        <v>3</v>
      </c>
      <c r="J86" s="91" t="s">
        <v>830</v>
      </c>
      <c r="K86" s="60" t="s">
        <v>296</v>
      </c>
      <c r="L86" s="60" t="s">
        <v>12</v>
      </c>
      <c r="M86" s="93">
        <v>10</v>
      </c>
      <c r="N86" s="91" t="s">
        <v>538</v>
      </c>
      <c r="O86" s="91" t="s">
        <v>126</v>
      </c>
      <c r="P86" s="94">
        <v>780655966731</v>
      </c>
      <c r="Q86" s="95">
        <v>6326900930</v>
      </c>
      <c r="R86" s="96" t="s">
        <v>831</v>
      </c>
      <c r="S86" s="97" t="s">
        <v>605</v>
      </c>
      <c r="T86" s="97">
        <v>9989836239</v>
      </c>
      <c r="U86" s="98" t="s">
        <v>832</v>
      </c>
      <c r="V86" s="68">
        <v>521125</v>
      </c>
      <c r="W86" s="68" t="s">
        <v>833</v>
      </c>
      <c r="X86" s="56" t="s">
        <v>126</v>
      </c>
      <c r="Y86" s="56" t="s">
        <v>80</v>
      </c>
    </row>
    <row r="87" spans="1:25" s="56" customFormat="1" ht="15.6" customHeight="1">
      <c r="A87" s="52">
        <v>154</v>
      </c>
      <c r="B87" s="52">
        <v>80</v>
      </c>
      <c r="C87" s="53" t="s">
        <v>80</v>
      </c>
      <c r="D87" s="161"/>
      <c r="E87" s="166">
        <v>88</v>
      </c>
      <c r="F87" s="166" t="s">
        <v>834</v>
      </c>
      <c r="G87" s="90" t="s">
        <v>835</v>
      </c>
      <c r="H87" s="68">
        <v>28163301508</v>
      </c>
      <c r="I87" s="68">
        <v>1</v>
      </c>
      <c r="J87" s="91" t="s">
        <v>836</v>
      </c>
      <c r="K87" s="60" t="s">
        <v>293</v>
      </c>
      <c r="L87" s="60" t="s">
        <v>11</v>
      </c>
      <c r="M87" s="93">
        <v>9</v>
      </c>
      <c r="N87" s="91" t="s">
        <v>376</v>
      </c>
      <c r="O87" s="91" t="s">
        <v>835</v>
      </c>
      <c r="P87" s="94">
        <v>360364232566</v>
      </c>
      <c r="Q87" s="95">
        <v>6249986904</v>
      </c>
      <c r="R87" s="96" t="s">
        <v>837</v>
      </c>
      <c r="S87" s="97" t="s">
        <v>838</v>
      </c>
      <c r="T87" s="97">
        <v>9885043494</v>
      </c>
      <c r="U87" s="52" t="s">
        <v>839</v>
      </c>
      <c r="V87" s="68">
        <v>521125</v>
      </c>
      <c r="W87" s="68" t="s">
        <v>840</v>
      </c>
      <c r="X87" s="56" t="s">
        <v>126</v>
      </c>
      <c r="Y87" s="56" t="s">
        <v>80</v>
      </c>
    </row>
    <row r="88" spans="1:25" s="56" customFormat="1" ht="15.6" customHeight="1">
      <c r="A88" s="52">
        <v>155</v>
      </c>
      <c r="B88" s="52">
        <v>81</v>
      </c>
      <c r="C88" s="53" t="s">
        <v>80</v>
      </c>
      <c r="D88" s="161"/>
      <c r="E88" s="167"/>
      <c r="F88" s="167"/>
      <c r="G88" s="90" t="s">
        <v>835</v>
      </c>
      <c r="H88" s="68">
        <v>28163301508</v>
      </c>
      <c r="I88" s="68">
        <v>2</v>
      </c>
      <c r="J88" s="91" t="s">
        <v>841</v>
      </c>
      <c r="K88" s="60" t="s">
        <v>296</v>
      </c>
      <c r="L88" s="60" t="s">
        <v>11</v>
      </c>
      <c r="M88" s="93">
        <v>9</v>
      </c>
      <c r="N88" s="91" t="s">
        <v>842</v>
      </c>
      <c r="O88" s="91" t="s">
        <v>835</v>
      </c>
      <c r="P88" s="94">
        <v>247285461224</v>
      </c>
      <c r="Q88" s="95">
        <v>6250031733</v>
      </c>
      <c r="R88" s="96" t="s">
        <v>837</v>
      </c>
      <c r="S88" s="97" t="s">
        <v>838</v>
      </c>
      <c r="T88" s="97">
        <v>9885043494</v>
      </c>
      <c r="U88" s="52" t="s">
        <v>843</v>
      </c>
      <c r="V88" s="68">
        <v>521125</v>
      </c>
      <c r="W88" s="68" t="s">
        <v>844</v>
      </c>
      <c r="X88" s="56" t="s">
        <v>126</v>
      </c>
      <c r="Y88" s="56" t="s">
        <v>80</v>
      </c>
    </row>
    <row r="89" spans="1:25" s="56" customFormat="1" ht="15.6" customHeight="1">
      <c r="A89" s="52">
        <v>156</v>
      </c>
      <c r="B89" s="52">
        <v>82</v>
      </c>
      <c r="C89" s="53" t="s">
        <v>80</v>
      </c>
      <c r="D89" s="161"/>
      <c r="E89" s="168"/>
      <c r="F89" s="168"/>
      <c r="G89" s="90" t="s">
        <v>835</v>
      </c>
      <c r="H89" s="68">
        <v>28163301508</v>
      </c>
      <c r="I89" s="68">
        <v>3</v>
      </c>
      <c r="J89" s="99" t="s">
        <v>845</v>
      </c>
      <c r="K89" s="60" t="s">
        <v>296</v>
      </c>
      <c r="L89" s="60" t="s">
        <v>11</v>
      </c>
      <c r="M89" s="100">
        <v>9</v>
      </c>
      <c r="N89" s="99" t="s">
        <v>846</v>
      </c>
      <c r="O89" s="99" t="s">
        <v>835</v>
      </c>
      <c r="P89" s="101">
        <v>789123116004</v>
      </c>
      <c r="Q89" s="102">
        <v>6096560207</v>
      </c>
      <c r="R89" s="96" t="s">
        <v>837</v>
      </c>
      <c r="S89" s="97" t="s">
        <v>838</v>
      </c>
      <c r="T89" s="97">
        <v>9885043494</v>
      </c>
      <c r="U89" s="52" t="s">
        <v>847</v>
      </c>
      <c r="V89" s="68">
        <v>521125</v>
      </c>
      <c r="W89" s="68" t="s">
        <v>848</v>
      </c>
      <c r="X89" s="56" t="s">
        <v>126</v>
      </c>
      <c r="Y89" s="56" t="s">
        <v>80</v>
      </c>
    </row>
    <row r="90" spans="1:25" s="56" customFormat="1" ht="15.6" customHeight="1">
      <c r="A90" s="52">
        <v>157</v>
      </c>
      <c r="B90" s="52">
        <v>83</v>
      </c>
      <c r="C90" s="53" t="s">
        <v>80</v>
      </c>
      <c r="D90" s="161"/>
      <c r="E90" s="170">
        <v>89</v>
      </c>
      <c r="F90" s="170" t="s">
        <v>849</v>
      </c>
      <c r="G90" s="90" t="s">
        <v>126</v>
      </c>
      <c r="H90" s="68">
        <v>28163300709</v>
      </c>
      <c r="I90" s="68">
        <v>1</v>
      </c>
      <c r="J90" s="91" t="s">
        <v>850</v>
      </c>
      <c r="K90" s="60" t="s">
        <v>293</v>
      </c>
      <c r="L90" s="61" t="s">
        <v>7</v>
      </c>
      <c r="M90" s="100">
        <v>10</v>
      </c>
      <c r="N90" s="99" t="s">
        <v>851</v>
      </c>
      <c r="O90" s="99" t="s">
        <v>126</v>
      </c>
      <c r="P90" s="94">
        <v>283555901328</v>
      </c>
      <c r="Q90" s="101">
        <v>34777925055</v>
      </c>
      <c r="R90" s="103" t="s">
        <v>812</v>
      </c>
      <c r="S90" s="97" t="s">
        <v>813</v>
      </c>
      <c r="T90" s="104">
        <v>9491957323</v>
      </c>
      <c r="U90" s="105" t="s">
        <v>852</v>
      </c>
      <c r="V90" s="68">
        <v>521125</v>
      </c>
      <c r="W90" s="68" t="s">
        <v>853</v>
      </c>
      <c r="X90" s="56" t="s">
        <v>126</v>
      </c>
      <c r="Y90" s="56" t="s">
        <v>80</v>
      </c>
    </row>
    <row r="91" spans="1:25" s="56" customFormat="1" ht="15.6" customHeight="1">
      <c r="A91" s="52">
        <v>158</v>
      </c>
      <c r="B91" s="52">
        <v>84</v>
      </c>
      <c r="C91" s="53" t="s">
        <v>80</v>
      </c>
      <c r="D91" s="161"/>
      <c r="E91" s="171"/>
      <c r="F91" s="171"/>
      <c r="G91" s="90" t="s">
        <v>126</v>
      </c>
      <c r="H91" s="68">
        <v>28163300709</v>
      </c>
      <c r="I91" s="68">
        <v>2</v>
      </c>
      <c r="J91" s="91" t="s">
        <v>854</v>
      </c>
      <c r="K91" s="60" t="s">
        <v>293</v>
      </c>
      <c r="L91" s="61" t="s">
        <v>7</v>
      </c>
      <c r="M91" s="93">
        <v>9</v>
      </c>
      <c r="N91" s="91" t="s">
        <v>855</v>
      </c>
      <c r="O91" s="91" t="s">
        <v>856</v>
      </c>
      <c r="P91" s="106" t="s">
        <v>857</v>
      </c>
      <c r="Q91" s="106" t="s">
        <v>858</v>
      </c>
      <c r="R91" s="103" t="s">
        <v>812</v>
      </c>
      <c r="S91" s="97" t="s">
        <v>813</v>
      </c>
      <c r="T91" s="97">
        <v>8374075771</v>
      </c>
      <c r="U91" s="98" t="s">
        <v>859</v>
      </c>
      <c r="V91" s="68">
        <v>521125</v>
      </c>
      <c r="W91" s="68" t="s">
        <v>860</v>
      </c>
      <c r="X91" s="56" t="s">
        <v>126</v>
      </c>
      <c r="Y91" s="56" t="s">
        <v>80</v>
      </c>
    </row>
    <row r="92" spans="1:25" s="56" customFormat="1" ht="15.6" customHeight="1">
      <c r="A92" s="52">
        <v>159</v>
      </c>
      <c r="B92" s="52">
        <v>85</v>
      </c>
      <c r="C92" s="53" t="s">
        <v>80</v>
      </c>
      <c r="D92" s="161"/>
      <c r="E92" s="107">
        <v>90</v>
      </c>
      <c r="F92" s="107" t="s">
        <v>861</v>
      </c>
      <c r="G92" s="90" t="s">
        <v>862</v>
      </c>
      <c r="H92" s="68">
        <v>28163300602</v>
      </c>
      <c r="I92" s="68">
        <v>1</v>
      </c>
      <c r="J92" s="91" t="s">
        <v>863</v>
      </c>
      <c r="K92" s="60" t="s">
        <v>293</v>
      </c>
      <c r="L92" s="61" t="s">
        <v>7</v>
      </c>
      <c r="M92" s="93">
        <v>9</v>
      </c>
      <c r="N92" s="91" t="s">
        <v>864</v>
      </c>
      <c r="O92" s="91" t="s">
        <v>862</v>
      </c>
      <c r="P92" s="106" t="s">
        <v>865</v>
      </c>
      <c r="Q92" s="95">
        <v>33489060468</v>
      </c>
      <c r="R92" s="103" t="s">
        <v>812</v>
      </c>
      <c r="S92" s="97" t="s">
        <v>813</v>
      </c>
      <c r="T92" s="97">
        <v>9908454706</v>
      </c>
      <c r="U92" s="98" t="s">
        <v>866</v>
      </c>
      <c r="V92" s="68">
        <v>521125</v>
      </c>
      <c r="W92" s="68" t="s">
        <v>867</v>
      </c>
      <c r="X92" s="56" t="s">
        <v>126</v>
      </c>
      <c r="Y92" s="56" t="s">
        <v>80</v>
      </c>
    </row>
    <row r="93" spans="1:25" s="56" customFormat="1" ht="15.6" customHeight="1">
      <c r="A93" s="52">
        <v>160</v>
      </c>
      <c r="B93" s="52">
        <v>86</v>
      </c>
      <c r="C93" s="53" t="s">
        <v>80</v>
      </c>
      <c r="D93" s="161"/>
      <c r="E93" s="166">
        <v>91</v>
      </c>
      <c r="F93" s="166" t="s">
        <v>868</v>
      </c>
      <c r="G93" s="90" t="s">
        <v>869</v>
      </c>
      <c r="H93" s="68">
        <v>28163300206</v>
      </c>
      <c r="I93" s="68">
        <v>1</v>
      </c>
      <c r="J93" s="91" t="s">
        <v>870</v>
      </c>
      <c r="K93" s="60" t="s">
        <v>293</v>
      </c>
      <c r="L93" s="54" t="s">
        <v>12</v>
      </c>
      <c r="M93" s="93">
        <v>10</v>
      </c>
      <c r="N93" s="91" t="s">
        <v>871</v>
      </c>
      <c r="O93" s="91" t="s">
        <v>869</v>
      </c>
      <c r="P93" s="108" t="s">
        <v>872</v>
      </c>
      <c r="Q93" s="108">
        <v>33510290456</v>
      </c>
      <c r="R93" s="103" t="s">
        <v>812</v>
      </c>
      <c r="S93" s="97" t="s">
        <v>813</v>
      </c>
      <c r="T93" s="104">
        <v>9492273504</v>
      </c>
      <c r="U93" s="52" t="s">
        <v>873</v>
      </c>
      <c r="V93" s="68">
        <v>521125</v>
      </c>
      <c r="W93" s="68" t="s">
        <v>874</v>
      </c>
      <c r="X93" s="56" t="s">
        <v>126</v>
      </c>
      <c r="Y93" s="56" t="s">
        <v>80</v>
      </c>
    </row>
    <row r="94" spans="1:25" s="56" customFormat="1" ht="15.6" customHeight="1">
      <c r="A94" s="52">
        <v>161</v>
      </c>
      <c r="B94" s="52">
        <v>87</v>
      </c>
      <c r="C94" s="53" t="s">
        <v>80</v>
      </c>
      <c r="D94" s="161"/>
      <c r="E94" s="168"/>
      <c r="F94" s="168"/>
      <c r="G94" s="90" t="s">
        <v>869</v>
      </c>
      <c r="H94" s="68">
        <v>28163300206</v>
      </c>
      <c r="I94" s="68">
        <v>2</v>
      </c>
      <c r="J94" s="91" t="s">
        <v>875</v>
      </c>
      <c r="K94" s="60" t="s">
        <v>293</v>
      </c>
      <c r="L94" s="60" t="s">
        <v>12</v>
      </c>
      <c r="M94" s="93">
        <v>10</v>
      </c>
      <c r="N94" s="91" t="s">
        <v>876</v>
      </c>
      <c r="O94" s="91" t="s">
        <v>869</v>
      </c>
      <c r="P94" s="108">
        <v>456148819367</v>
      </c>
      <c r="Q94" s="108">
        <v>34488729944</v>
      </c>
      <c r="R94" s="103" t="s">
        <v>812</v>
      </c>
      <c r="S94" s="97" t="s">
        <v>813</v>
      </c>
      <c r="T94" s="104">
        <v>9492273504</v>
      </c>
      <c r="U94" s="52" t="s">
        <v>877</v>
      </c>
      <c r="V94" s="68">
        <v>521125</v>
      </c>
      <c r="W94" s="68" t="s">
        <v>878</v>
      </c>
      <c r="X94" s="56" t="s">
        <v>126</v>
      </c>
      <c r="Y94" s="56" t="s">
        <v>80</v>
      </c>
    </row>
    <row r="95" spans="1:25" s="56" customFormat="1" ht="15.6" customHeight="1">
      <c r="A95" s="52">
        <v>162</v>
      </c>
      <c r="B95" s="52">
        <v>88</v>
      </c>
      <c r="C95" s="53" t="s">
        <v>80</v>
      </c>
      <c r="D95" s="162"/>
      <c r="E95" s="90">
        <v>92</v>
      </c>
      <c r="F95" s="90" t="s">
        <v>879</v>
      </c>
      <c r="G95" s="90" t="s">
        <v>880</v>
      </c>
      <c r="H95" s="68">
        <v>28163300406</v>
      </c>
      <c r="I95" s="68">
        <v>1</v>
      </c>
      <c r="J95" s="91" t="s">
        <v>881</v>
      </c>
      <c r="K95" s="60" t="s">
        <v>293</v>
      </c>
      <c r="L95" s="60" t="s">
        <v>19</v>
      </c>
      <c r="M95" s="93">
        <v>10</v>
      </c>
      <c r="N95" s="91" t="s">
        <v>297</v>
      </c>
      <c r="O95" s="91" t="s">
        <v>882</v>
      </c>
      <c r="P95" s="108">
        <v>279532585118</v>
      </c>
      <c r="Q95" s="108">
        <v>34551712441</v>
      </c>
      <c r="R95" s="103" t="s">
        <v>812</v>
      </c>
      <c r="S95" s="97" t="s">
        <v>813</v>
      </c>
      <c r="T95" s="97">
        <v>9100838073</v>
      </c>
      <c r="U95" s="52" t="s">
        <v>883</v>
      </c>
      <c r="V95" s="68">
        <v>521125</v>
      </c>
      <c r="W95" s="68" t="s">
        <v>884</v>
      </c>
      <c r="X95" s="56" t="s">
        <v>126</v>
      </c>
      <c r="Y95" s="56" t="s">
        <v>80</v>
      </c>
    </row>
    <row r="96" spans="1:25" s="56" customFormat="1" ht="15.6" customHeight="1">
      <c r="A96" s="52">
        <v>163</v>
      </c>
      <c r="B96" s="52">
        <v>89</v>
      </c>
      <c r="C96" s="53" t="s">
        <v>80</v>
      </c>
      <c r="D96" s="157" t="s">
        <v>133</v>
      </c>
      <c r="E96" s="57">
        <v>93</v>
      </c>
      <c r="F96" s="57" t="s">
        <v>136</v>
      </c>
      <c r="G96" s="57" t="s">
        <v>885</v>
      </c>
      <c r="H96" s="58">
        <v>28163001109</v>
      </c>
      <c r="I96" s="58">
        <v>1</v>
      </c>
      <c r="J96" s="59" t="s">
        <v>886</v>
      </c>
      <c r="K96" s="60" t="s">
        <v>293</v>
      </c>
      <c r="L96" s="61" t="s">
        <v>7</v>
      </c>
      <c r="M96" s="61">
        <v>9</v>
      </c>
      <c r="N96" s="59" t="s">
        <v>887</v>
      </c>
      <c r="O96" s="59" t="s">
        <v>888</v>
      </c>
      <c r="P96" s="65">
        <v>891246307959</v>
      </c>
      <c r="Q96" s="62" t="s">
        <v>889</v>
      </c>
      <c r="R96" s="63" t="s">
        <v>890</v>
      </c>
      <c r="S96" s="58" t="s">
        <v>891</v>
      </c>
      <c r="T96" s="58">
        <v>9885469246</v>
      </c>
      <c r="U96" s="64" t="s">
        <v>892</v>
      </c>
      <c r="V96" s="58">
        <v>521136</v>
      </c>
      <c r="W96" s="80" t="s">
        <v>893</v>
      </c>
      <c r="X96" s="56" t="s">
        <v>133</v>
      </c>
      <c r="Y96" s="56" t="s">
        <v>80</v>
      </c>
    </row>
    <row r="97" spans="1:25" s="56" customFormat="1" ht="15.6" customHeight="1">
      <c r="A97" s="52">
        <v>164</v>
      </c>
      <c r="B97" s="52">
        <v>90</v>
      </c>
      <c r="C97" s="53" t="s">
        <v>80</v>
      </c>
      <c r="D97" s="158"/>
      <c r="E97" s="152">
        <v>94</v>
      </c>
      <c r="F97" s="152" t="s">
        <v>894</v>
      </c>
      <c r="G97" s="57" t="s">
        <v>895</v>
      </c>
      <c r="H97" s="58">
        <v>28163001708</v>
      </c>
      <c r="I97" s="58">
        <v>1</v>
      </c>
      <c r="J97" s="59" t="s">
        <v>896</v>
      </c>
      <c r="K97" s="60" t="s">
        <v>293</v>
      </c>
      <c r="L97" s="54" t="s">
        <v>9</v>
      </c>
      <c r="M97" s="61">
        <v>10</v>
      </c>
      <c r="N97" s="59" t="s">
        <v>897</v>
      </c>
      <c r="O97" s="59" t="s">
        <v>898</v>
      </c>
      <c r="P97" s="65">
        <v>548350679478</v>
      </c>
      <c r="Q97" s="62" t="s">
        <v>899</v>
      </c>
      <c r="R97" s="63" t="s">
        <v>900</v>
      </c>
      <c r="S97" s="58" t="s">
        <v>901</v>
      </c>
      <c r="T97" s="58">
        <v>9642081342</v>
      </c>
      <c r="U97" s="64" t="s">
        <v>902</v>
      </c>
      <c r="V97" s="58">
        <v>521150</v>
      </c>
      <c r="W97" s="80" t="s">
        <v>903</v>
      </c>
      <c r="X97" s="56" t="s">
        <v>133</v>
      </c>
      <c r="Y97" s="56" t="s">
        <v>80</v>
      </c>
    </row>
    <row r="98" spans="1:25" s="56" customFormat="1" ht="15.6" customHeight="1">
      <c r="A98" s="52">
        <v>165</v>
      </c>
      <c r="B98" s="52">
        <v>91</v>
      </c>
      <c r="C98" s="53" t="s">
        <v>80</v>
      </c>
      <c r="D98" s="158"/>
      <c r="E98" s="154"/>
      <c r="F98" s="154"/>
      <c r="G98" s="57" t="s">
        <v>895</v>
      </c>
      <c r="H98" s="58">
        <v>28163001708</v>
      </c>
      <c r="I98" s="58">
        <v>2</v>
      </c>
      <c r="J98" s="59" t="s">
        <v>904</v>
      </c>
      <c r="K98" s="60" t="s">
        <v>293</v>
      </c>
      <c r="L98" s="54" t="s">
        <v>9</v>
      </c>
      <c r="M98" s="61">
        <v>9</v>
      </c>
      <c r="N98" s="59" t="s">
        <v>905</v>
      </c>
      <c r="O98" s="59" t="s">
        <v>906</v>
      </c>
      <c r="P98" s="65">
        <v>802314842751</v>
      </c>
      <c r="Q98" s="62" t="s">
        <v>907</v>
      </c>
      <c r="R98" s="63" t="s">
        <v>900</v>
      </c>
      <c r="S98" s="58" t="s">
        <v>908</v>
      </c>
      <c r="T98" s="58">
        <v>9502839895</v>
      </c>
      <c r="U98" s="64" t="s">
        <v>909</v>
      </c>
      <c r="V98" s="58">
        <v>521150</v>
      </c>
      <c r="W98" s="84" t="s">
        <v>910</v>
      </c>
      <c r="X98" s="56" t="s">
        <v>133</v>
      </c>
      <c r="Y98" s="56" t="s">
        <v>80</v>
      </c>
    </row>
    <row r="99" spans="1:25" s="56" customFormat="1" ht="15.6" customHeight="1">
      <c r="A99" s="52">
        <v>166</v>
      </c>
      <c r="B99" s="52">
        <v>92</v>
      </c>
      <c r="C99" s="53" t="s">
        <v>80</v>
      </c>
      <c r="D99" s="158"/>
      <c r="E99" s="154"/>
      <c r="F99" s="154"/>
      <c r="G99" s="57" t="s">
        <v>895</v>
      </c>
      <c r="H99" s="58">
        <v>28163001708</v>
      </c>
      <c r="I99" s="58">
        <v>3</v>
      </c>
      <c r="J99" s="59" t="s">
        <v>911</v>
      </c>
      <c r="K99" s="60" t="s">
        <v>296</v>
      </c>
      <c r="L99" s="54" t="s">
        <v>9</v>
      </c>
      <c r="M99" s="61">
        <v>9</v>
      </c>
      <c r="N99" s="59" t="s">
        <v>912</v>
      </c>
      <c r="O99" s="59" t="s">
        <v>913</v>
      </c>
      <c r="P99" s="65">
        <v>335512122282</v>
      </c>
      <c r="Q99" s="62" t="s">
        <v>914</v>
      </c>
      <c r="R99" s="63" t="s">
        <v>900</v>
      </c>
      <c r="S99" s="58" t="s">
        <v>901</v>
      </c>
      <c r="T99" s="58">
        <v>8099654994</v>
      </c>
      <c r="U99" s="64" t="s">
        <v>308</v>
      </c>
      <c r="V99" s="58">
        <v>521150</v>
      </c>
      <c r="W99" s="80">
        <v>37581</v>
      </c>
      <c r="X99" s="56" t="s">
        <v>133</v>
      </c>
      <c r="Y99" s="56" t="s">
        <v>80</v>
      </c>
    </row>
    <row r="100" spans="1:25" s="56" customFormat="1" ht="15.6" customHeight="1">
      <c r="A100" s="52">
        <v>167</v>
      </c>
      <c r="B100" s="52">
        <v>93</v>
      </c>
      <c r="C100" s="53" t="s">
        <v>80</v>
      </c>
      <c r="D100" s="158"/>
      <c r="E100" s="154"/>
      <c r="F100" s="154"/>
      <c r="G100" s="57" t="s">
        <v>895</v>
      </c>
      <c r="H100" s="58">
        <v>28163001708</v>
      </c>
      <c r="I100" s="58">
        <v>4</v>
      </c>
      <c r="J100" s="59" t="s">
        <v>915</v>
      </c>
      <c r="K100" s="60" t="s">
        <v>296</v>
      </c>
      <c r="L100" s="60" t="s">
        <v>9</v>
      </c>
      <c r="M100" s="61">
        <v>9</v>
      </c>
      <c r="N100" s="59" t="s">
        <v>307</v>
      </c>
      <c r="O100" s="59" t="s">
        <v>916</v>
      </c>
      <c r="P100" s="65">
        <v>990699240520</v>
      </c>
      <c r="Q100" s="62" t="s">
        <v>917</v>
      </c>
      <c r="R100" s="63" t="s">
        <v>900</v>
      </c>
      <c r="S100" s="58" t="s">
        <v>901</v>
      </c>
      <c r="T100" s="58" t="s">
        <v>918</v>
      </c>
      <c r="U100" s="64" t="s">
        <v>514</v>
      </c>
      <c r="V100" s="58">
        <v>521150</v>
      </c>
      <c r="W100" s="80">
        <v>37321</v>
      </c>
      <c r="X100" s="56" t="s">
        <v>133</v>
      </c>
      <c r="Y100" s="56" t="s">
        <v>80</v>
      </c>
    </row>
    <row r="101" spans="1:25" s="56" customFormat="1" ht="15.6" customHeight="1">
      <c r="A101" s="52">
        <v>168</v>
      </c>
      <c r="B101" s="52">
        <v>94</v>
      </c>
      <c r="C101" s="53" t="s">
        <v>80</v>
      </c>
      <c r="D101" s="158"/>
      <c r="E101" s="153"/>
      <c r="F101" s="153"/>
      <c r="G101" s="57" t="s">
        <v>895</v>
      </c>
      <c r="H101" s="58">
        <v>28163001708</v>
      </c>
      <c r="I101" s="58">
        <v>5</v>
      </c>
      <c r="J101" s="59" t="s">
        <v>919</v>
      </c>
      <c r="K101" s="60" t="s">
        <v>296</v>
      </c>
      <c r="L101" s="60" t="s">
        <v>9</v>
      </c>
      <c r="M101" s="61">
        <v>9</v>
      </c>
      <c r="N101" s="59" t="s">
        <v>920</v>
      </c>
      <c r="O101" s="59" t="s">
        <v>921</v>
      </c>
      <c r="P101" s="65">
        <v>898693088648</v>
      </c>
      <c r="Q101" s="62" t="s">
        <v>922</v>
      </c>
      <c r="R101" s="63" t="s">
        <v>900</v>
      </c>
      <c r="S101" s="58" t="s">
        <v>923</v>
      </c>
      <c r="T101" s="83">
        <f>-H93</f>
        <v>-28163300206</v>
      </c>
      <c r="U101" s="64" t="s">
        <v>820</v>
      </c>
      <c r="V101" s="58">
        <v>521150</v>
      </c>
      <c r="W101" s="80">
        <v>37457</v>
      </c>
      <c r="X101" s="56" t="s">
        <v>133</v>
      </c>
      <c r="Y101" s="56" t="s">
        <v>80</v>
      </c>
    </row>
    <row r="102" spans="1:25" s="56" customFormat="1" ht="15.6" customHeight="1">
      <c r="A102" s="52">
        <v>169</v>
      </c>
      <c r="B102" s="52">
        <v>95</v>
      </c>
      <c r="C102" s="53" t="s">
        <v>80</v>
      </c>
      <c r="D102" s="158"/>
      <c r="E102" s="152">
        <v>95</v>
      </c>
      <c r="F102" s="152" t="s">
        <v>137</v>
      </c>
      <c r="G102" s="57" t="s">
        <v>924</v>
      </c>
      <c r="H102" s="58">
        <v>28163000405</v>
      </c>
      <c r="I102" s="58">
        <v>1</v>
      </c>
      <c r="J102" s="59" t="s">
        <v>925</v>
      </c>
      <c r="K102" s="60" t="s">
        <v>293</v>
      </c>
      <c r="L102" s="60" t="s">
        <v>5</v>
      </c>
      <c r="M102" s="61">
        <v>9</v>
      </c>
      <c r="N102" s="59" t="s">
        <v>514</v>
      </c>
      <c r="O102" s="59" t="s">
        <v>926</v>
      </c>
      <c r="P102" s="81">
        <v>519739392752</v>
      </c>
      <c r="Q102" s="81">
        <v>33049572966</v>
      </c>
      <c r="R102" s="82" t="s">
        <v>890</v>
      </c>
      <c r="S102" s="58" t="s">
        <v>891</v>
      </c>
      <c r="T102" s="58">
        <v>8497920277</v>
      </c>
      <c r="U102" s="64" t="s">
        <v>514</v>
      </c>
      <c r="V102" s="58">
        <v>521136</v>
      </c>
      <c r="W102" s="80" t="s">
        <v>927</v>
      </c>
      <c r="X102" s="56" t="s">
        <v>133</v>
      </c>
      <c r="Y102" s="56" t="s">
        <v>80</v>
      </c>
    </row>
    <row r="103" spans="1:25" s="56" customFormat="1" ht="15.6" customHeight="1">
      <c r="A103" s="52">
        <v>170</v>
      </c>
      <c r="B103" s="52">
        <v>96</v>
      </c>
      <c r="C103" s="53" t="s">
        <v>80</v>
      </c>
      <c r="D103" s="158"/>
      <c r="E103" s="154"/>
      <c r="F103" s="154"/>
      <c r="G103" s="57" t="s">
        <v>928</v>
      </c>
      <c r="H103" s="58">
        <v>28163000405</v>
      </c>
      <c r="I103" s="58">
        <v>2</v>
      </c>
      <c r="J103" s="59" t="s">
        <v>929</v>
      </c>
      <c r="K103" s="60" t="s">
        <v>293</v>
      </c>
      <c r="L103" s="60" t="s">
        <v>9</v>
      </c>
      <c r="M103" s="61">
        <v>10</v>
      </c>
      <c r="N103" s="59" t="s">
        <v>930</v>
      </c>
      <c r="O103" s="59" t="s">
        <v>931</v>
      </c>
      <c r="P103" s="65">
        <v>881489122702</v>
      </c>
      <c r="Q103" s="65" t="str">
        <f>TEXT(30457368200,0)</f>
        <v>30457368200</v>
      </c>
      <c r="R103" s="63" t="s">
        <v>932</v>
      </c>
      <c r="S103" s="58" t="s">
        <v>891</v>
      </c>
      <c r="T103" s="58">
        <v>8790739163</v>
      </c>
      <c r="U103" s="64" t="s">
        <v>933</v>
      </c>
      <c r="V103" s="58">
        <v>521136</v>
      </c>
      <c r="W103" s="80" t="s">
        <v>934</v>
      </c>
      <c r="X103" s="56" t="s">
        <v>133</v>
      </c>
      <c r="Y103" s="56" t="s">
        <v>80</v>
      </c>
    </row>
    <row r="104" spans="1:25" s="56" customFormat="1" ht="15.6" customHeight="1">
      <c r="A104" s="52">
        <v>171</v>
      </c>
      <c r="B104" s="52">
        <v>97</v>
      </c>
      <c r="C104" s="53" t="s">
        <v>80</v>
      </c>
      <c r="D104" s="158"/>
      <c r="E104" s="154"/>
      <c r="F104" s="154"/>
      <c r="G104" s="57" t="s">
        <v>928</v>
      </c>
      <c r="H104" s="83">
        <v>28163000405</v>
      </c>
      <c r="I104" s="83">
        <v>3</v>
      </c>
      <c r="J104" s="59" t="s">
        <v>935</v>
      </c>
      <c r="K104" s="60" t="s">
        <v>293</v>
      </c>
      <c r="L104" s="60" t="s">
        <v>9</v>
      </c>
      <c r="M104" s="61">
        <v>10</v>
      </c>
      <c r="N104" s="59" t="s">
        <v>936</v>
      </c>
      <c r="O104" s="59" t="s">
        <v>937</v>
      </c>
      <c r="P104" s="65">
        <v>760497770609</v>
      </c>
      <c r="Q104" s="65">
        <v>34432596247</v>
      </c>
      <c r="R104" s="63" t="s">
        <v>932</v>
      </c>
      <c r="S104" s="58" t="s">
        <v>891</v>
      </c>
      <c r="T104" s="58">
        <v>7729899716</v>
      </c>
      <c r="U104" s="64" t="s">
        <v>514</v>
      </c>
      <c r="V104" s="58">
        <v>521136</v>
      </c>
      <c r="W104" s="80" t="s">
        <v>938</v>
      </c>
      <c r="X104" s="56" t="s">
        <v>133</v>
      </c>
      <c r="Y104" s="56" t="s">
        <v>80</v>
      </c>
    </row>
    <row r="105" spans="1:25" s="56" customFormat="1" ht="15.6" customHeight="1">
      <c r="A105" s="52">
        <v>172</v>
      </c>
      <c r="B105" s="52">
        <v>98</v>
      </c>
      <c r="C105" s="53" t="s">
        <v>80</v>
      </c>
      <c r="D105" s="158"/>
      <c r="E105" s="154"/>
      <c r="F105" s="154"/>
      <c r="G105" s="57" t="s">
        <v>928</v>
      </c>
      <c r="H105" s="83">
        <v>28163000405</v>
      </c>
      <c r="I105" s="83">
        <v>4</v>
      </c>
      <c r="J105" s="59" t="s">
        <v>939</v>
      </c>
      <c r="K105" s="60" t="s">
        <v>296</v>
      </c>
      <c r="L105" s="60" t="s">
        <v>11</v>
      </c>
      <c r="M105" s="61">
        <v>10</v>
      </c>
      <c r="N105" s="59" t="s">
        <v>940</v>
      </c>
      <c r="O105" s="59" t="s">
        <v>941</v>
      </c>
      <c r="P105" s="65">
        <v>381660875532</v>
      </c>
      <c r="Q105" s="65">
        <v>34830345109</v>
      </c>
      <c r="R105" s="63" t="s">
        <v>942</v>
      </c>
      <c r="S105" s="58" t="s">
        <v>891</v>
      </c>
      <c r="T105" s="58">
        <v>9492208363</v>
      </c>
      <c r="U105" s="64" t="s">
        <v>943</v>
      </c>
      <c r="V105" s="58">
        <v>521138</v>
      </c>
      <c r="W105" s="80">
        <v>37066</v>
      </c>
      <c r="X105" s="56" t="s">
        <v>133</v>
      </c>
      <c r="Y105" s="56" t="s">
        <v>80</v>
      </c>
    </row>
    <row r="106" spans="1:25" s="56" customFormat="1" ht="15.6" customHeight="1">
      <c r="A106" s="52">
        <v>173</v>
      </c>
      <c r="B106" s="52">
        <v>99</v>
      </c>
      <c r="C106" s="53" t="s">
        <v>80</v>
      </c>
      <c r="D106" s="158"/>
      <c r="E106" s="153"/>
      <c r="F106" s="153"/>
      <c r="G106" s="57" t="s">
        <v>928</v>
      </c>
      <c r="H106" s="83">
        <v>28163000405</v>
      </c>
      <c r="I106" s="83">
        <v>5</v>
      </c>
      <c r="J106" s="59" t="s">
        <v>944</v>
      </c>
      <c r="K106" s="60" t="s">
        <v>296</v>
      </c>
      <c r="L106" s="60" t="s">
        <v>12</v>
      </c>
      <c r="M106" s="61">
        <v>10</v>
      </c>
      <c r="N106" s="59" t="s">
        <v>945</v>
      </c>
      <c r="O106" s="59" t="s">
        <v>946</v>
      </c>
      <c r="P106" s="65">
        <v>860074261350</v>
      </c>
      <c r="Q106" s="65">
        <v>34412750884</v>
      </c>
      <c r="R106" s="63" t="s">
        <v>932</v>
      </c>
      <c r="S106" s="58" t="s">
        <v>891</v>
      </c>
      <c r="T106" s="58">
        <v>8184908030</v>
      </c>
      <c r="U106" s="64" t="s">
        <v>305</v>
      </c>
      <c r="V106" s="58">
        <v>521138</v>
      </c>
      <c r="W106" s="80">
        <v>37475</v>
      </c>
      <c r="X106" s="56" t="s">
        <v>133</v>
      </c>
      <c r="Y106" s="56" t="s">
        <v>80</v>
      </c>
    </row>
    <row r="107" spans="1:25" s="56" customFormat="1" ht="15.6" customHeight="1">
      <c r="A107" s="52">
        <v>174</v>
      </c>
      <c r="B107" s="52">
        <v>100</v>
      </c>
      <c r="C107" s="53" t="s">
        <v>80</v>
      </c>
      <c r="D107" s="158"/>
      <c r="E107" s="152">
        <v>96</v>
      </c>
      <c r="F107" s="152" t="s">
        <v>947</v>
      </c>
      <c r="G107" s="57" t="s">
        <v>895</v>
      </c>
      <c r="H107" s="58">
        <v>28163001708</v>
      </c>
      <c r="I107" s="58">
        <v>1</v>
      </c>
      <c r="J107" s="59" t="s">
        <v>948</v>
      </c>
      <c r="K107" s="60" t="s">
        <v>293</v>
      </c>
      <c r="L107" s="60" t="s">
        <v>5</v>
      </c>
      <c r="M107" s="61">
        <v>10</v>
      </c>
      <c r="N107" s="59" t="s">
        <v>949</v>
      </c>
      <c r="O107" s="59" t="s">
        <v>950</v>
      </c>
      <c r="P107" s="65">
        <v>597559701074</v>
      </c>
      <c r="Q107" s="62" t="s">
        <v>951</v>
      </c>
      <c r="R107" s="63" t="s">
        <v>952</v>
      </c>
      <c r="S107" s="58" t="s">
        <v>901</v>
      </c>
      <c r="T107" s="58">
        <v>9866238298</v>
      </c>
      <c r="U107" s="64" t="s">
        <v>953</v>
      </c>
      <c r="V107" s="58">
        <v>521150</v>
      </c>
      <c r="W107" s="80" t="s">
        <v>954</v>
      </c>
      <c r="X107" s="56" t="s">
        <v>133</v>
      </c>
      <c r="Y107" s="56" t="s">
        <v>80</v>
      </c>
    </row>
    <row r="108" spans="1:25" s="56" customFormat="1" ht="15.6" customHeight="1">
      <c r="A108" s="52">
        <v>175</v>
      </c>
      <c r="B108" s="52">
        <v>101</v>
      </c>
      <c r="C108" s="53" t="s">
        <v>80</v>
      </c>
      <c r="D108" s="158"/>
      <c r="E108" s="154"/>
      <c r="F108" s="154"/>
      <c r="G108" s="57" t="s">
        <v>895</v>
      </c>
      <c r="H108" s="58">
        <v>28163001708</v>
      </c>
      <c r="I108" s="58">
        <v>2</v>
      </c>
      <c r="J108" s="59" t="s">
        <v>955</v>
      </c>
      <c r="K108" s="60" t="s">
        <v>293</v>
      </c>
      <c r="L108" s="60" t="s">
        <v>9</v>
      </c>
      <c r="M108" s="61">
        <v>10</v>
      </c>
      <c r="N108" s="59" t="s">
        <v>956</v>
      </c>
      <c r="O108" s="59" t="s">
        <v>957</v>
      </c>
      <c r="P108" s="65">
        <v>435232307937</v>
      </c>
      <c r="Q108" s="62" t="s">
        <v>958</v>
      </c>
      <c r="R108" s="63" t="s">
        <v>900</v>
      </c>
      <c r="S108" s="58" t="s">
        <v>901</v>
      </c>
      <c r="T108" s="58">
        <v>9642081342</v>
      </c>
      <c r="U108" s="64" t="s">
        <v>959</v>
      </c>
      <c r="V108" s="58">
        <v>521150</v>
      </c>
      <c r="W108" s="80" t="s">
        <v>960</v>
      </c>
      <c r="X108" s="56" t="s">
        <v>133</v>
      </c>
      <c r="Y108" s="56" t="s">
        <v>80</v>
      </c>
    </row>
    <row r="109" spans="1:25" s="56" customFormat="1" ht="15.6" customHeight="1">
      <c r="A109" s="52">
        <v>176</v>
      </c>
      <c r="B109" s="52">
        <v>102</v>
      </c>
      <c r="C109" s="53" t="s">
        <v>80</v>
      </c>
      <c r="D109" s="158"/>
      <c r="E109" s="154"/>
      <c r="F109" s="154"/>
      <c r="G109" s="57" t="s">
        <v>895</v>
      </c>
      <c r="H109" s="58">
        <v>28163001708</v>
      </c>
      <c r="I109" s="58">
        <v>3</v>
      </c>
      <c r="J109" s="59" t="s">
        <v>961</v>
      </c>
      <c r="K109" s="60" t="s">
        <v>296</v>
      </c>
      <c r="L109" s="61" t="s">
        <v>10</v>
      </c>
      <c r="M109" s="61">
        <v>9</v>
      </c>
      <c r="N109" s="59" t="s">
        <v>962</v>
      </c>
      <c r="O109" s="59" t="s">
        <v>963</v>
      </c>
      <c r="P109" s="65">
        <v>248901135460</v>
      </c>
      <c r="Q109" s="62" t="s">
        <v>964</v>
      </c>
      <c r="R109" s="63" t="s">
        <v>952</v>
      </c>
      <c r="S109" s="58" t="s">
        <v>901</v>
      </c>
      <c r="T109" s="58"/>
      <c r="U109" s="64" t="s">
        <v>965</v>
      </c>
      <c r="V109" s="58">
        <v>521150</v>
      </c>
      <c r="W109" s="80">
        <v>36696</v>
      </c>
      <c r="X109" s="56" t="s">
        <v>133</v>
      </c>
      <c r="Y109" s="56" t="s">
        <v>80</v>
      </c>
    </row>
    <row r="110" spans="1:25" s="56" customFormat="1" ht="15.6" customHeight="1">
      <c r="A110" s="52">
        <v>177</v>
      </c>
      <c r="B110" s="52">
        <v>103</v>
      </c>
      <c r="C110" s="53" t="s">
        <v>80</v>
      </c>
      <c r="D110" s="158"/>
      <c r="E110" s="153"/>
      <c r="F110" s="153"/>
      <c r="G110" s="57" t="s">
        <v>895</v>
      </c>
      <c r="H110" s="58">
        <v>28163001708</v>
      </c>
      <c r="I110" s="58">
        <v>4</v>
      </c>
      <c r="J110" s="59" t="s">
        <v>966</v>
      </c>
      <c r="K110" s="60" t="s">
        <v>296</v>
      </c>
      <c r="L110" s="60" t="s">
        <v>11</v>
      </c>
      <c r="M110" s="61">
        <v>10</v>
      </c>
      <c r="N110" s="59" t="s">
        <v>967</v>
      </c>
      <c r="O110" s="59" t="s">
        <v>968</v>
      </c>
      <c r="P110" s="65">
        <v>412308225470</v>
      </c>
      <c r="Q110" s="62" t="s">
        <v>969</v>
      </c>
      <c r="R110" s="63" t="s">
        <v>952</v>
      </c>
      <c r="S110" s="58" t="s">
        <v>901</v>
      </c>
      <c r="T110" s="58">
        <v>9912924529</v>
      </c>
      <c r="U110" s="64" t="s">
        <v>970</v>
      </c>
      <c r="V110" s="58">
        <v>521150</v>
      </c>
      <c r="W110" s="80">
        <v>37209</v>
      </c>
      <c r="X110" s="56" t="s">
        <v>133</v>
      </c>
      <c r="Y110" s="56" t="s">
        <v>80</v>
      </c>
    </row>
    <row r="111" spans="1:25" s="56" customFormat="1" ht="15.6" customHeight="1">
      <c r="A111" s="52">
        <v>178</v>
      </c>
      <c r="B111" s="52">
        <v>104</v>
      </c>
      <c r="C111" s="53" t="s">
        <v>80</v>
      </c>
      <c r="D111" s="158"/>
      <c r="E111" s="57">
        <v>97</v>
      </c>
      <c r="F111" s="57" t="s">
        <v>138</v>
      </c>
      <c r="G111" s="57" t="s">
        <v>971</v>
      </c>
      <c r="H111" s="58">
        <v>28163001606</v>
      </c>
      <c r="I111" s="58">
        <v>1</v>
      </c>
      <c r="J111" s="59" t="s">
        <v>972</v>
      </c>
      <c r="K111" s="60" t="s">
        <v>293</v>
      </c>
      <c r="L111" s="60" t="s">
        <v>5</v>
      </c>
      <c r="M111" s="61">
        <v>9</v>
      </c>
      <c r="N111" s="59" t="s">
        <v>973</v>
      </c>
      <c r="O111" s="59" t="s">
        <v>974</v>
      </c>
      <c r="P111" s="81">
        <v>520328352643</v>
      </c>
      <c r="Q111" s="78">
        <v>6142592241</v>
      </c>
      <c r="R111" s="63" t="s">
        <v>975</v>
      </c>
      <c r="S111" s="58" t="s">
        <v>976</v>
      </c>
      <c r="T111" s="58">
        <v>7660057939</v>
      </c>
      <c r="U111" s="64" t="s">
        <v>973</v>
      </c>
      <c r="V111" s="58">
        <v>521136</v>
      </c>
      <c r="W111" s="80">
        <v>36621</v>
      </c>
      <c r="X111" s="56" t="s">
        <v>133</v>
      </c>
      <c r="Y111" s="56" t="s">
        <v>80</v>
      </c>
    </row>
    <row r="112" spans="1:25" s="56" customFormat="1" ht="15.6" customHeight="1">
      <c r="A112" s="52">
        <v>179</v>
      </c>
      <c r="B112" s="52">
        <v>105</v>
      </c>
      <c r="C112" s="53" t="s">
        <v>80</v>
      </c>
      <c r="D112" s="158"/>
      <c r="E112" s="152">
        <v>98</v>
      </c>
      <c r="F112" s="152" t="s">
        <v>977</v>
      </c>
      <c r="G112" s="57" t="s">
        <v>133</v>
      </c>
      <c r="H112" s="58">
        <v>28163001409</v>
      </c>
      <c r="I112" s="58">
        <v>1</v>
      </c>
      <c r="J112" s="59" t="s">
        <v>978</v>
      </c>
      <c r="K112" s="60" t="s">
        <v>293</v>
      </c>
      <c r="L112" s="60" t="s">
        <v>5</v>
      </c>
      <c r="M112" s="61">
        <v>10</v>
      </c>
      <c r="N112" s="59" t="s">
        <v>979</v>
      </c>
      <c r="O112" s="59" t="s">
        <v>980</v>
      </c>
      <c r="P112" s="81">
        <v>225354185659</v>
      </c>
      <c r="Q112" s="78">
        <v>34091655696</v>
      </c>
      <c r="R112" s="63" t="s">
        <v>890</v>
      </c>
      <c r="S112" s="58" t="s">
        <v>891</v>
      </c>
      <c r="T112" s="58">
        <v>9963772246</v>
      </c>
      <c r="U112" s="64" t="s">
        <v>311</v>
      </c>
      <c r="V112" s="58">
        <v>521135</v>
      </c>
      <c r="W112" s="80">
        <v>37537</v>
      </c>
      <c r="X112" s="56" t="s">
        <v>133</v>
      </c>
      <c r="Y112" s="56" t="s">
        <v>80</v>
      </c>
    </row>
    <row r="113" spans="1:25" s="56" customFormat="1" ht="15.6" customHeight="1">
      <c r="A113" s="52">
        <v>180</v>
      </c>
      <c r="B113" s="52">
        <v>106</v>
      </c>
      <c r="C113" s="53" t="s">
        <v>80</v>
      </c>
      <c r="D113" s="158"/>
      <c r="E113" s="154"/>
      <c r="F113" s="154"/>
      <c r="G113" s="57" t="s">
        <v>133</v>
      </c>
      <c r="H113" s="58">
        <v>28163001409</v>
      </c>
      <c r="I113" s="58">
        <v>2</v>
      </c>
      <c r="J113" s="59" t="s">
        <v>981</v>
      </c>
      <c r="K113" s="60" t="s">
        <v>293</v>
      </c>
      <c r="L113" s="60" t="s">
        <v>5</v>
      </c>
      <c r="M113" s="61">
        <v>9</v>
      </c>
      <c r="N113" s="59" t="s">
        <v>982</v>
      </c>
      <c r="O113" s="59" t="s">
        <v>983</v>
      </c>
      <c r="P113" s="81">
        <v>753147058083</v>
      </c>
      <c r="Q113" s="78">
        <v>6257332543</v>
      </c>
      <c r="R113" s="63" t="s">
        <v>984</v>
      </c>
      <c r="S113" s="58" t="s">
        <v>985</v>
      </c>
      <c r="T113" s="58">
        <v>9849486869</v>
      </c>
      <c r="U113" s="64" t="s">
        <v>982</v>
      </c>
      <c r="V113" s="58">
        <v>521135</v>
      </c>
      <c r="W113" s="80">
        <v>37570</v>
      </c>
      <c r="X113" s="56" t="s">
        <v>133</v>
      </c>
      <c r="Y113" s="56" t="s">
        <v>80</v>
      </c>
    </row>
    <row r="114" spans="1:25" s="56" customFormat="1" ht="15.6" customHeight="1">
      <c r="A114" s="52">
        <v>181</v>
      </c>
      <c r="B114" s="52">
        <v>107</v>
      </c>
      <c r="C114" s="53" t="s">
        <v>80</v>
      </c>
      <c r="D114" s="159"/>
      <c r="E114" s="153"/>
      <c r="F114" s="153"/>
      <c r="G114" s="57" t="s">
        <v>133</v>
      </c>
      <c r="H114" s="58">
        <v>28163001409</v>
      </c>
      <c r="I114" s="58">
        <v>3</v>
      </c>
      <c r="J114" s="59" t="s">
        <v>986</v>
      </c>
      <c r="K114" s="60" t="s">
        <v>296</v>
      </c>
      <c r="L114" s="60" t="s">
        <v>12</v>
      </c>
      <c r="M114" s="61">
        <v>10</v>
      </c>
      <c r="N114" s="59" t="s">
        <v>307</v>
      </c>
      <c r="O114" s="59" t="s">
        <v>987</v>
      </c>
      <c r="P114" s="79">
        <v>428284387800</v>
      </c>
      <c r="Q114" s="79">
        <v>62191104124</v>
      </c>
      <c r="R114" s="63" t="s">
        <v>988</v>
      </c>
      <c r="S114" s="58" t="s">
        <v>989</v>
      </c>
      <c r="T114" s="58"/>
      <c r="U114" s="64" t="s">
        <v>990</v>
      </c>
      <c r="V114" s="58">
        <v>521135</v>
      </c>
      <c r="W114" s="80">
        <v>36695</v>
      </c>
      <c r="X114" s="56" t="s">
        <v>133</v>
      </c>
      <c r="Y114" s="56" t="s">
        <v>80</v>
      </c>
    </row>
    <row r="115" spans="1:25" s="56" customFormat="1" ht="15.6" customHeight="1">
      <c r="A115" s="52">
        <v>182</v>
      </c>
      <c r="B115" s="52">
        <v>108</v>
      </c>
      <c r="C115" s="53" t="s">
        <v>80</v>
      </c>
      <c r="D115" s="160" t="s">
        <v>991</v>
      </c>
      <c r="E115" s="169">
        <v>99</v>
      </c>
      <c r="F115" s="169" t="s">
        <v>992</v>
      </c>
      <c r="G115" s="67" t="s">
        <v>991</v>
      </c>
      <c r="H115" s="68">
        <v>28163500107</v>
      </c>
      <c r="I115" s="68">
        <v>1</v>
      </c>
      <c r="J115" s="69" t="s">
        <v>993</v>
      </c>
      <c r="K115" s="60" t="s">
        <v>293</v>
      </c>
      <c r="L115" s="60" t="s">
        <v>5</v>
      </c>
      <c r="M115" s="60">
        <v>9</v>
      </c>
      <c r="N115" s="69" t="s">
        <v>994</v>
      </c>
      <c r="O115" s="69" t="s">
        <v>995</v>
      </c>
      <c r="P115" s="109">
        <v>859595336295</v>
      </c>
      <c r="Q115" s="70" t="s">
        <v>996</v>
      </c>
      <c r="R115" s="71" t="s">
        <v>997</v>
      </c>
      <c r="S115" s="68" t="s">
        <v>998</v>
      </c>
      <c r="T115" s="68">
        <v>9505226951</v>
      </c>
      <c r="U115" s="52" t="s">
        <v>999</v>
      </c>
      <c r="V115" s="68">
        <v>521120</v>
      </c>
      <c r="W115" s="68" t="s">
        <v>1000</v>
      </c>
      <c r="X115" s="56" t="s">
        <v>139</v>
      </c>
      <c r="Y115" s="56" t="s">
        <v>80</v>
      </c>
    </row>
    <row r="116" spans="1:25" s="56" customFormat="1" ht="15.6" customHeight="1">
      <c r="A116" s="52">
        <v>183</v>
      </c>
      <c r="B116" s="52">
        <v>109</v>
      </c>
      <c r="C116" s="53" t="s">
        <v>80</v>
      </c>
      <c r="D116" s="162"/>
      <c r="E116" s="169"/>
      <c r="F116" s="169"/>
      <c r="G116" s="110" t="s">
        <v>991</v>
      </c>
      <c r="H116" s="111">
        <v>28163500107</v>
      </c>
      <c r="I116" s="111">
        <v>2</v>
      </c>
      <c r="J116" s="112" t="s">
        <v>1001</v>
      </c>
      <c r="K116" s="113" t="s">
        <v>296</v>
      </c>
      <c r="L116" s="60" t="s">
        <v>5</v>
      </c>
      <c r="M116" s="114">
        <v>10</v>
      </c>
      <c r="N116" s="112" t="s">
        <v>994</v>
      </c>
      <c r="O116" s="112" t="s">
        <v>995</v>
      </c>
      <c r="P116" s="115">
        <v>853497322171</v>
      </c>
      <c r="Q116" s="116" t="s">
        <v>1002</v>
      </c>
      <c r="R116" s="117" t="s">
        <v>997</v>
      </c>
      <c r="S116" s="111" t="s">
        <v>998</v>
      </c>
      <c r="T116" s="111">
        <v>9505226951</v>
      </c>
      <c r="U116" s="118" t="s">
        <v>999</v>
      </c>
      <c r="V116" s="111">
        <v>521120</v>
      </c>
      <c r="W116" s="111" t="s">
        <v>1003</v>
      </c>
      <c r="X116" s="56" t="s">
        <v>139</v>
      </c>
      <c r="Y116" s="56" t="s">
        <v>80</v>
      </c>
    </row>
    <row r="117" spans="1:25" s="56" customFormat="1" ht="15.6" customHeight="1">
      <c r="A117" s="52">
        <v>184</v>
      </c>
      <c r="B117" s="52">
        <v>110</v>
      </c>
      <c r="C117" s="53" t="s">
        <v>80</v>
      </c>
      <c r="D117" s="172" t="s">
        <v>1004</v>
      </c>
      <c r="E117" s="107">
        <v>100</v>
      </c>
      <c r="F117" s="107" t="s">
        <v>1005</v>
      </c>
      <c r="G117" s="119" t="s">
        <v>1004</v>
      </c>
      <c r="H117" s="120">
        <v>28164490618</v>
      </c>
      <c r="I117" s="120">
        <v>1</v>
      </c>
      <c r="J117" s="121" t="s">
        <v>1006</v>
      </c>
      <c r="K117" s="54" t="s">
        <v>293</v>
      </c>
      <c r="L117" s="60" t="s">
        <v>12</v>
      </c>
      <c r="M117" s="122">
        <v>9</v>
      </c>
      <c r="N117" s="121" t="s">
        <v>1007</v>
      </c>
      <c r="O117" s="121" t="s">
        <v>1008</v>
      </c>
      <c r="P117" s="123">
        <v>715794914549</v>
      </c>
      <c r="Q117" s="124">
        <v>62416837887</v>
      </c>
      <c r="R117" s="125" t="s">
        <v>1009</v>
      </c>
      <c r="S117" s="120" t="s">
        <v>1010</v>
      </c>
      <c r="T117" s="126">
        <v>7416109274</v>
      </c>
      <c r="U117" s="127" t="s">
        <v>1011</v>
      </c>
      <c r="V117" s="120">
        <v>521366</v>
      </c>
      <c r="W117" s="120" t="s">
        <v>1012</v>
      </c>
      <c r="X117" s="56" t="s">
        <v>141</v>
      </c>
      <c r="Y117" s="56" t="s">
        <v>80</v>
      </c>
    </row>
    <row r="118" spans="1:25" s="56" customFormat="1" ht="15.6" customHeight="1">
      <c r="A118" s="52">
        <v>185</v>
      </c>
      <c r="B118" s="52">
        <v>111</v>
      </c>
      <c r="C118" s="53" t="s">
        <v>80</v>
      </c>
      <c r="D118" s="173"/>
      <c r="E118" s="107">
        <v>101</v>
      </c>
      <c r="F118" s="107" t="s">
        <v>1013</v>
      </c>
      <c r="G118" s="107" t="s">
        <v>1014</v>
      </c>
      <c r="H118" s="104">
        <v>28164490616</v>
      </c>
      <c r="I118" s="104">
        <v>1</v>
      </c>
      <c r="J118" s="99" t="s">
        <v>1015</v>
      </c>
      <c r="K118" s="60" t="s">
        <v>296</v>
      </c>
      <c r="L118" s="60" t="s">
        <v>19</v>
      </c>
      <c r="M118" s="100">
        <v>9</v>
      </c>
      <c r="N118" s="99" t="s">
        <v>1016</v>
      </c>
      <c r="O118" s="99" t="s">
        <v>1014</v>
      </c>
      <c r="P118" s="101">
        <v>392517596081</v>
      </c>
      <c r="Q118" s="79">
        <v>62405423335</v>
      </c>
      <c r="R118" s="128" t="s">
        <v>1017</v>
      </c>
      <c r="S118" s="104" t="s">
        <v>1010</v>
      </c>
      <c r="T118" s="129">
        <v>9494380294</v>
      </c>
      <c r="U118" s="105" t="s">
        <v>1018</v>
      </c>
      <c r="V118" s="104">
        <v>521366</v>
      </c>
      <c r="W118" s="130">
        <v>37291</v>
      </c>
      <c r="X118" s="56" t="s">
        <v>141</v>
      </c>
      <c r="Y118" s="56" t="s">
        <v>80</v>
      </c>
    </row>
    <row r="119" spans="1:25" s="56" customFormat="1" ht="15.6" customHeight="1">
      <c r="A119" s="52">
        <v>186</v>
      </c>
      <c r="B119" s="52">
        <v>112</v>
      </c>
      <c r="C119" s="53" t="s">
        <v>80</v>
      </c>
      <c r="D119" s="173"/>
      <c r="E119" s="175">
        <v>102</v>
      </c>
      <c r="F119" s="175" t="s">
        <v>1019</v>
      </c>
      <c r="G119" s="107" t="s">
        <v>1020</v>
      </c>
      <c r="H119" s="104">
        <v>28164400106</v>
      </c>
      <c r="I119" s="104">
        <v>1</v>
      </c>
      <c r="J119" s="99" t="s">
        <v>1021</v>
      </c>
      <c r="K119" s="60" t="s">
        <v>293</v>
      </c>
      <c r="L119" s="61" t="s">
        <v>10</v>
      </c>
      <c r="M119" s="100">
        <v>9</v>
      </c>
      <c r="N119" s="99" t="s">
        <v>1022</v>
      </c>
      <c r="O119" s="99" t="s">
        <v>1023</v>
      </c>
      <c r="P119" s="131">
        <v>750227851518</v>
      </c>
      <c r="Q119" s="131">
        <v>33592310001830</v>
      </c>
      <c r="R119" s="128" t="s">
        <v>1024</v>
      </c>
      <c r="S119" s="104" t="s">
        <v>1025</v>
      </c>
      <c r="T119" s="129">
        <v>9912828060</v>
      </c>
      <c r="U119" s="105" t="s">
        <v>300</v>
      </c>
      <c r="V119" s="104">
        <v>521366</v>
      </c>
      <c r="W119" s="104" t="s">
        <v>1026</v>
      </c>
      <c r="X119" s="56" t="s">
        <v>141</v>
      </c>
      <c r="Y119" s="56" t="s">
        <v>80</v>
      </c>
    </row>
    <row r="120" spans="1:25" s="56" customFormat="1" ht="15.6" customHeight="1">
      <c r="A120" s="52">
        <v>187</v>
      </c>
      <c r="B120" s="52">
        <v>113</v>
      </c>
      <c r="C120" s="53" t="s">
        <v>80</v>
      </c>
      <c r="D120" s="173"/>
      <c r="E120" s="175"/>
      <c r="F120" s="175"/>
      <c r="G120" s="107" t="s">
        <v>1020</v>
      </c>
      <c r="H120" s="104">
        <v>28164400106</v>
      </c>
      <c r="I120" s="104">
        <v>2</v>
      </c>
      <c r="J120" s="99" t="s">
        <v>1027</v>
      </c>
      <c r="K120" s="60" t="s">
        <v>293</v>
      </c>
      <c r="L120" s="54" t="s">
        <v>11</v>
      </c>
      <c r="M120" s="100">
        <v>9</v>
      </c>
      <c r="N120" s="99" t="s">
        <v>1028</v>
      </c>
      <c r="O120" s="99" t="s">
        <v>1023</v>
      </c>
      <c r="P120" s="131">
        <v>762800745874</v>
      </c>
      <c r="Q120" s="131">
        <v>33592250002037</v>
      </c>
      <c r="R120" s="128" t="s">
        <v>1024</v>
      </c>
      <c r="S120" s="104" t="s">
        <v>1025</v>
      </c>
      <c r="T120" s="129">
        <v>9912828060</v>
      </c>
      <c r="U120" s="105" t="s">
        <v>568</v>
      </c>
      <c r="V120" s="104">
        <v>521366</v>
      </c>
      <c r="W120" s="130">
        <v>37112</v>
      </c>
      <c r="X120" s="56" t="s">
        <v>141</v>
      </c>
      <c r="Y120" s="56" t="s">
        <v>80</v>
      </c>
    </row>
    <row r="121" spans="1:25" s="56" customFormat="1" ht="15.6" customHeight="1">
      <c r="A121" s="52">
        <v>188</v>
      </c>
      <c r="B121" s="52">
        <v>114</v>
      </c>
      <c r="C121" s="53" t="s">
        <v>80</v>
      </c>
      <c r="D121" s="173"/>
      <c r="E121" s="170">
        <v>103</v>
      </c>
      <c r="F121" s="170" t="s">
        <v>1029</v>
      </c>
      <c r="G121" s="107" t="s">
        <v>1030</v>
      </c>
      <c r="H121" s="104">
        <v>28164402311</v>
      </c>
      <c r="I121" s="104">
        <v>1</v>
      </c>
      <c r="J121" s="99" t="s">
        <v>1031</v>
      </c>
      <c r="K121" s="60" t="s">
        <v>296</v>
      </c>
      <c r="L121" s="60" t="s">
        <v>11</v>
      </c>
      <c r="M121" s="100">
        <v>9</v>
      </c>
      <c r="N121" s="99" t="s">
        <v>1032</v>
      </c>
      <c r="O121" s="99" t="s">
        <v>1033</v>
      </c>
      <c r="P121" s="131">
        <v>210407516954</v>
      </c>
      <c r="Q121" s="79">
        <v>32999971637</v>
      </c>
      <c r="R121" s="128" t="s">
        <v>1034</v>
      </c>
      <c r="S121" s="104" t="s">
        <v>1035</v>
      </c>
      <c r="T121" s="129">
        <v>9603916552</v>
      </c>
      <c r="U121" s="105" t="s">
        <v>1036</v>
      </c>
      <c r="V121" s="104">
        <v>521369</v>
      </c>
      <c r="W121" s="130">
        <v>37259</v>
      </c>
      <c r="X121" s="56" t="s">
        <v>141</v>
      </c>
      <c r="Y121" s="56" t="s">
        <v>80</v>
      </c>
    </row>
    <row r="122" spans="1:25" s="56" customFormat="1" ht="15.6" customHeight="1">
      <c r="A122" s="52">
        <v>189</v>
      </c>
      <c r="B122" s="52">
        <v>115</v>
      </c>
      <c r="C122" s="53" t="s">
        <v>80</v>
      </c>
      <c r="D122" s="173"/>
      <c r="E122" s="171"/>
      <c r="F122" s="171"/>
      <c r="G122" s="107" t="s">
        <v>1030</v>
      </c>
      <c r="H122" s="104">
        <v>28164402311</v>
      </c>
      <c r="I122" s="104">
        <v>2</v>
      </c>
      <c r="J122" s="99" t="s">
        <v>1037</v>
      </c>
      <c r="K122" s="60" t="s">
        <v>296</v>
      </c>
      <c r="L122" s="100" t="s">
        <v>17</v>
      </c>
      <c r="M122" s="100">
        <v>10</v>
      </c>
      <c r="N122" s="99" t="s">
        <v>1028</v>
      </c>
      <c r="O122" s="99" t="s">
        <v>1033</v>
      </c>
      <c r="P122" s="131">
        <v>204149393250</v>
      </c>
      <c r="Q122" s="79">
        <v>33052611017</v>
      </c>
      <c r="R122" s="128" t="s">
        <v>1034</v>
      </c>
      <c r="S122" s="104" t="s">
        <v>1035</v>
      </c>
      <c r="T122" s="129">
        <v>9963005947</v>
      </c>
      <c r="U122" s="105" t="s">
        <v>1036</v>
      </c>
      <c r="V122" s="104">
        <v>521369</v>
      </c>
      <c r="W122" s="130">
        <v>37082</v>
      </c>
      <c r="X122" s="56" t="s">
        <v>141</v>
      </c>
      <c r="Y122" s="56" t="s">
        <v>80</v>
      </c>
    </row>
    <row r="123" spans="1:25" s="56" customFormat="1" ht="15.6" customHeight="1">
      <c r="A123" s="52">
        <v>190</v>
      </c>
      <c r="B123" s="52">
        <v>116</v>
      </c>
      <c r="C123" s="53" t="s">
        <v>80</v>
      </c>
      <c r="D123" s="174"/>
      <c r="E123" s="107">
        <v>104</v>
      </c>
      <c r="F123" s="107" t="s">
        <v>1038</v>
      </c>
      <c r="G123" s="107" t="s">
        <v>1039</v>
      </c>
      <c r="H123" s="104">
        <v>28164490618</v>
      </c>
      <c r="I123" s="104">
        <v>1</v>
      </c>
      <c r="J123" s="99" t="s">
        <v>1040</v>
      </c>
      <c r="K123" s="60" t="s">
        <v>296</v>
      </c>
      <c r="L123" s="60" t="s">
        <v>12</v>
      </c>
      <c r="M123" s="100">
        <v>10</v>
      </c>
      <c r="N123" s="99" t="s">
        <v>1041</v>
      </c>
      <c r="O123" s="99" t="s">
        <v>1039</v>
      </c>
      <c r="P123" s="131">
        <v>951873814829</v>
      </c>
      <c r="Q123" s="131">
        <v>30905215019</v>
      </c>
      <c r="R123" s="128" t="s">
        <v>1034</v>
      </c>
      <c r="S123" s="104" t="s">
        <v>589</v>
      </c>
      <c r="T123" s="129">
        <v>9849846224</v>
      </c>
      <c r="U123" s="105" t="s">
        <v>1042</v>
      </c>
      <c r="V123" s="104">
        <v>521366</v>
      </c>
      <c r="W123" s="130">
        <v>36526</v>
      </c>
      <c r="X123" s="56" t="s">
        <v>141</v>
      </c>
      <c r="Y123" s="56" t="s">
        <v>80</v>
      </c>
    </row>
  </sheetData>
  <autoFilter ref="A7:Y123"/>
  <mergeCells count="72">
    <mergeCell ref="D117:D123"/>
    <mergeCell ref="E119:E120"/>
    <mergeCell ref="F119:F120"/>
    <mergeCell ref="E121:E122"/>
    <mergeCell ref="F121:F122"/>
    <mergeCell ref="D82:D95"/>
    <mergeCell ref="E84:E86"/>
    <mergeCell ref="F84:F86"/>
    <mergeCell ref="E87:E89"/>
    <mergeCell ref="F87:F89"/>
    <mergeCell ref="F107:F110"/>
    <mergeCell ref="E112:E114"/>
    <mergeCell ref="F112:F114"/>
    <mergeCell ref="D115:D116"/>
    <mergeCell ref="E115:E116"/>
    <mergeCell ref="F115:F116"/>
    <mergeCell ref="E90:E91"/>
    <mergeCell ref="F90:F91"/>
    <mergeCell ref="E93:E94"/>
    <mergeCell ref="F93:F94"/>
    <mergeCell ref="D96:D114"/>
    <mergeCell ref="E97:E101"/>
    <mergeCell ref="F97:F101"/>
    <mergeCell ref="E102:E106"/>
    <mergeCell ref="F102:F106"/>
    <mergeCell ref="E107:E110"/>
    <mergeCell ref="D60:D61"/>
    <mergeCell ref="E60:E61"/>
    <mergeCell ref="F60:F61"/>
    <mergeCell ref="D62:D67"/>
    <mergeCell ref="D68:D81"/>
    <mergeCell ref="E68:E69"/>
    <mergeCell ref="F68:F69"/>
    <mergeCell ref="E70:E71"/>
    <mergeCell ref="F70:F71"/>
    <mergeCell ref="E72:E73"/>
    <mergeCell ref="F72:F73"/>
    <mergeCell ref="E76:E77"/>
    <mergeCell ref="F76:F77"/>
    <mergeCell ref="E78:E79"/>
    <mergeCell ref="F78:F79"/>
    <mergeCell ref="D43:D59"/>
    <mergeCell ref="E43:E49"/>
    <mergeCell ref="F43:F49"/>
    <mergeCell ref="E50:E51"/>
    <mergeCell ref="F50:F51"/>
    <mergeCell ref="E52:E56"/>
    <mergeCell ref="F52:F56"/>
    <mergeCell ref="E57:E58"/>
    <mergeCell ref="F57:F58"/>
    <mergeCell ref="D22:D32"/>
    <mergeCell ref="E22:E29"/>
    <mergeCell ref="F22:F29"/>
    <mergeCell ref="D33:D42"/>
    <mergeCell ref="E33:E34"/>
    <mergeCell ref="F33:F34"/>
    <mergeCell ref="E35:E36"/>
    <mergeCell ref="F35:F36"/>
    <mergeCell ref="E38:E40"/>
    <mergeCell ref="F38:F40"/>
    <mergeCell ref="D8:D12"/>
    <mergeCell ref="E9:E11"/>
    <mergeCell ref="F9:F11"/>
    <mergeCell ref="D13:D21"/>
    <mergeCell ref="E16:E17"/>
    <mergeCell ref="F16:F17"/>
    <mergeCell ref="E18:E21"/>
    <mergeCell ref="F18:F21"/>
    <mergeCell ref="A1:M1"/>
    <mergeCell ref="A2:M2"/>
    <mergeCell ref="A3:M3"/>
    <mergeCell ref="A4:M4"/>
  </mergeCells>
  <printOptions horizontalCentered="1"/>
  <pageMargins left="0.36" right="0.4" top="0.4" bottom="0.37" header="0.54" footer="0.5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247"/>
  <sheetViews>
    <sheetView view="pageBreakPreview" topLeftCell="A7" zoomScale="85" zoomScaleSheetLayoutView="85" workbookViewId="0">
      <selection activeCell="B1" sqref="B1:V1"/>
    </sheetView>
  </sheetViews>
  <sheetFormatPr defaultRowHeight="16.5"/>
  <cols>
    <col min="1" max="1" width="15.28515625" style="6" customWidth="1"/>
    <col min="2" max="2" width="5.5703125" style="40" customWidth="1"/>
    <col min="3" max="3" width="11" style="6" customWidth="1"/>
    <col min="4" max="4" width="5.5703125" style="40" customWidth="1"/>
    <col min="5" max="5" width="16.5703125" style="6" customWidth="1"/>
    <col min="6" max="6" width="26.7109375" style="43" customWidth="1"/>
    <col min="7" max="21" width="4.42578125" style="41" hidden="1" customWidth="1"/>
    <col min="22" max="22" width="13" style="41" customWidth="1"/>
    <col min="23" max="23" width="11" style="6" customWidth="1"/>
    <col min="24" max="16384" width="9.140625" style="6"/>
  </cols>
  <sheetData>
    <row r="1" spans="1:24" ht="42.75" customHeight="1">
      <c r="B1" s="178" t="s">
        <v>269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24" ht="33.75" customHeight="1">
      <c r="A2" s="1" t="s">
        <v>0</v>
      </c>
      <c r="B2" s="2" t="s">
        <v>1</v>
      </c>
      <c r="C2" s="2" t="s">
        <v>2</v>
      </c>
      <c r="D2" s="2" t="s">
        <v>1</v>
      </c>
      <c r="E2" s="2" t="s">
        <v>3</v>
      </c>
      <c r="F2" s="3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5" t="s">
        <v>20</v>
      </c>
      <c r="W2" s="2" t="s">
        <v>2</v>
      </c>
    </row>
    <row r="3" spans="1:24" ht="33">
      <c r="A3" s="7">
        <v>28164290146</v>
      </c>
      <c r="B3" s="8">
        <v>1</v>
      </c>
      <c r="C3" s="9" t="s">
        <v>21</v>
      </c>
      <c r="D3" s="8">
        <v>1</v>
      </c>
      <c r="E3" s="10" t="s">
        <v>21</v>
      </c>
      <c r="F3" s="11" t="s">
        <v>22</v>
      </c>
      <c r="G3" s="12"/>
      <c r="H3" s="12"/>
      <c r="I3" s="12"/>
      <c r="J3" s="12"/>
      <c r="K3" s="12"/>
      <c r="L3" s="12"/>
      <c r="M3" s="12"/>
      <c r="N3" s="12">
        <v>1</v>
      </c>
      <c r="O3" s="12"/>
      <c r="P3" s="12"/>
      <c r="Q3" s="12"/>
      <c r="R3" s="12"/>
      <c r="S3" s="12"/>
      <c r="T3" s="12"/>
      <c r="U3" s="12">
        <v>1</v>
      </c>
      <c r="V3" s="12">
        <v>2</v>
      </c>
      <c r="W3" s="13" t="s">
        <v>21</v>
      </c>
      <c r="X3" s="6" t="s">
        <v>21</v>
      </c>
    </row>
    <row r="4" spans="1:24" ht="33">
      <c r="A4" s="7">
        <v>28164290143</v>
      </c>
      <c r="B4" s="8">
        <f>B3+1</f>
        <v>2</v>
      </c>
      <c r="C4" s="9" t="s">
        <v>21</v>
      </c>
      <c r="D4" s="8">
        <f>D3+1</f>
        <v>2</v>
      </c>
      <c r="E4" s="10" t="s">
        <v>21</v>
      </c>
      <c r="F4" s="11" t="s">
        <v>23</v>
      </c>
      <c r="G4" s="12"/>
      <c r="H4" s="12"/>
      <c r="I4" s="12">
        <v>2</v>
      </c>
      <c r="J4" s="12"/>
      <c r="K4" s="12"/>
      <c r="L4" s="12">
        <v>1</v>
      </c>
      <c r="M4" s="12">
        <v>1</v>
      </c>
      <c r="N4" s="12"/>
      <c r="O4" s="12"/>
      <c r="P4" s="12"/>
      <c r="Q4" s="12"/>
      <c r="R4" s="12"/>
      <c r="S4" s="12">
        <v>1</v>
      </c>
      <c r="T4" s="12"/>
      <c r="U4" s="12"/>
      <c r="V4" s="12">
        <v>5</v>
      </c>
      <c r="W4" s="13" t="s">
        <v>21</v>
      </c>
      <c r="X4" s="6" t="s">
        <v>21</v>
      </c>
    </row>
    <row r="5" spans="1:24" ht="33">
      <c r="A5" s="7">
        <v>28164290145</v>
      </c>
      <c r="B5" s="8">
        <f t="shared" ref="B5:B68" si="0">B4+1</f>
        <v>3</v>
      </c>
      <c r="C5" s="9" t="s">
        <v>21</v>
      </c>
      <c r="D5" s="8">
        <f t="shared" ref="D5:D11" si="1">D4+1</f>
        <v>3</v>
      </c>
      <c r="E5" s="10" t="s">
        <v>21</v>
      </c>
      <c r="F5" s="11" t="s">
        <v>24</v>
      </c>
      <c r="G5" s="12"/>
      <c r="H5" s="12"/>
      <c r="I5" s="12"/>
      <c r="J5" s="12"/>
      <c r="K5" s="12"/>
      <c r="L5" s="12"/>
      <c r="M5" s="12"/>
      <c r="N5" s="12">
        <v>1</v>
      </c>
      <c r="O5" s="12"/>
      <c r="P5" s="12"/>
      <c r="Q5" s="12"/>
      <c r="R5" s="12"/>
      <c r="S5" s="12"/>
      <c r="T5" s="12"/>
      <c r="U5" s="12"/>
      <c r="V5" s="12">
        <v>1</v>
      </c>
      <c r="W5" s="13" t="s">
        <v>21</v>
      </c>
      <c r="X5" s="6" t="s">
        <v>21</v>
      </c>
    </row>
    <row r="6" spans="1:24" ht="33">
      <c r="A6" s="7">
        <v>28164290149</v>
      </c>
      <c r="B6" s="8">
        <f t="shared" si="0"/>
        <v>4</v>
      </c>
      <c r="C6" s="9" t="s">
        <v>21</v>
      </c>
      <c r="D6" s="8">
        <f t="shared" si="1"/>
        <v>4</v>
      </c>
      <c r="E6" s="10" t="s">
        <v>21</v>
      </c>
      <c r="F6" s="11" t="s">
        <v>25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1</v>
      </c>
      <c r="T6" s="12"/>
      <c r="U6" s="12">
        <v>1</v>
      </c>
      <c r="V6" s="12">
        <v>2</v>
      </c>
      <c r="W6" s="13" t="s">
        <v>21</v>
      </c>
      <c r="X6" s="6" t="s">
        <v>21</v>
      </c>
    </row>
    <row r="7" spans="1:24" ht="33">
      <c r="A7" s="7">
        <v>28164290148</v>
      </c>
      <c r="B7" s="8">
        <f t="shared" si="0"/>
        <v>5</v>
      </c>
      <c r="C7" s="9" t="s">
        <v>21</v>
      </c>
      <c r="D7" s="8">
        <f t="shared" si="1"/>
        <v>5</v>
      </c>
      <c r="E7" s="10" t="s">
        <v>21</v>
      </c>
      <c r="F7" s="11" t="s">
        <v>26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v>1</v>
      </c>
      <c r="V7" s="12">
        <v>1</v>
      </c>
      <c r="W7" s="13" t="s">
        <v>21</v>
      </c>
      <c r="X7" s="6" t="s">
        <v>21</v>
      </c>
    </row>
    <row r="8" spans="1:24" ht="33">
      <c r="A8" s="7">
        <v>28164290144</v>
      </c>
      <c r="B8" s="8">
        <f t="shared" si="0"/>
        <v>6</v>
      </c>
      <c r="C8" s="9" t="s">
        <v>21</v>
      </c>
      <c r="D8" s="8">
        <f t="shared" si="1"/>
        <v>6</v>
      </c>
      <c r="E8" s="10" t="s">
        <v>21</v>
      </c>
      <c r="F8" s="11" t="s">
        <v>27</v>
      </c>
      <c r="G8" s="12"/>
      <c r="H8" s="12"/>
      <c r="I8" s="12"/>
      <c r="J8" s="12"/>
      <c r="K8" s="12"/>
      <c r="L8" s="12"/>
      <c r="M8" s="12">
        <v>1</v>
      </c>
      <c r="N8" s="12"/>
      <c r="O8" s="12"/>
      <c r="P8" s="12"/>
      <c r="Q8" s="12"/>
      <c r="R8" s="12"/>
      <c r="S8" s="12"/>
      <c r="T8" s="12"/>
      <c r="U8" s="12">
        <v>1</v>
      </c>
      <c r="V8" s="12">
        <v>2</v>
      </c>
      <c r="W8" s="13" t="s">
        <v>21</v>
      </c>
      <c r="X8" s="6" t="s">
        <v>21</v>
      </c>
    </row>
    <row r="9" spans="1:24" ht="33">
      <c r="A9" s="7">
        <v>28164290147</v>
      </c>
      <c r="B9" s="8">
        <f t="shared" si="0"/>
        <v>7</v>
      </c>
      <c r="C9" s="9" t="s">
        <v>21</v>
      </c>
      <c r="D9" s="8">
        <f t="shared" si="1"/>
        <v>7</v>
      </c>
      <c r="E9" s="10" t="s">
        <v>21</v>
      </c>
      <c r="F9" s="11" t="s">
        <v>28</v>
      </c>
      <c r="G9" s="12"/>
      <c r="H9" s="12"/>
      <c r="I9" s="12">
        <v>2</v>
      </c>
      <c r="J9" s="12"/>
      <c r="K9" s="12"/>
      <c r="L9" s="12"/>
      <c r="M9" s="12">
        <v>1</v>
      </c>
      <c r="N9" s="12"/>
      <c r="O9" s="12"/>
      <c r="P9" s="12"/>
      <c r="Q9" s="12"/>
      <c r="R9" s="12"/>
      <c r="S9" s="12"/>
      <c r="T9" s="12"/>
      <c r="U9" s="12"/>
      <c r="V9" s="12">
        <v>3</v>
      </c>
      <c r="W9" s="13" t="s">
        <v>21</v>
      </c>
      <c r="X9" s="6" t="s">
        <v>21</v>
      </c>
    </row>
    <row r="10" spans="1:24">
      <c r="A10" s="7">
        <v>28164201602</v>
      </c>
      <c r="B10" s="8">
        <f t="shared" si="0"/>
        <v>8</v>
      </c>
      <c r="C10" s="9" t="s">
        <v>21</v>
      </c>
      <c r="D10" s="8">
        <f t="shared" si="1"/>
        <v>8</v>
      </c>
      <c r="E10" s="10" t="s">
        <v>21</v>
      </c>
      <c r="F10" s="11" t="s">
        <v>29</v>
      </c>
      <c r="G10" s="12"/>
      <c r="H10" s="12"/>
      <c r="I10" s="12"/>
      <c r="J10" s="12"/>
      <c r="K10" s="12"/>
      <c r="L10" s="12"/>
      <c r="M10" s="12">
        <v>1</v>
      </c>
      <c r="N10" s="12"/>
      <c r="O10" s="12"/>
      <c r="P10" s="12"/>
      <c r="Q10" s="12"/>
      <c r="R10" s="12"/>
      <c r="S10" s="12"/>
      <c r="T10" s="12"/>
      <c r="U10" s="12"/>
      <c r="V10" s="12">
        <v>1</v>
      </c>
      <c r="W10" s="13" t="s">
        <v>21</v>
      </c>
      <c r="X10" s="6" t="s">
        <v>21</v>
      </c>
    </row>
    <row r="11" spans="1:24">
      <c r="A11" s="7">
        <v>28164200804</v>
      </c>
      <c r="B11" s="8">
        <f t="shared" si="0"/>
        <v>9</v>
      </c>
      <c r="C11" s="9" t="s">
        <v>21</v>
      </c>
      <c r="D11" s="8">
        <f t="shared" si="1"/>
        <v>9</v>
      </c>
      <c r="E11" s="10" t="s">
        <v>21</v>
      </c>
      <c r="F11" s="11" t="s">
        <v>30</v>
      </c>
      <c r="G11" s="12"/>
      <c r="H11" s="12"/>
      <c r="I11" s="12"/>
      <c r="J11" s="12"/>
      <c r="K11" s="12"/>
      <c r="L11" s="12"/>
      <c r="M11" s="12">
        <v>2</v>
      </c>
      <c r="N11" s="12">
        <v>1</v>
      </c>
      <c r="O11" s="12"/>
      <c r="P11" s="12"/>
      <c r="Q11" s="12"/>
      <c r="R11" s="12"/>
      <c r="S11" s="12"/>
      <c r="T11" s="12"/>
      <c r="U11" s="12"/>
      <c r="V11" s="12">
        <v>3</v>
      </c>
      <c r="W11" s="13" t="s">
        <v>21</v>
      </c>
      <c r="X11" s="6" t="s">
        <v>21</v>
      </c>
    </row>
    <row r="12" spans="1:24" ht="17.25">
      <c r="A12" s="7"/>
      <c r="B12" s="8"/>
      <c r="C12" s="13"/>
      <c r="D12" s="7"/>
      <c r="E12" s="14"/>
      <c r="F12" s="15" t="s">
        <v>31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6">
        <f>SUM(V3:V11)</f>
        <v>20</v>
      </c>
      <c r="W12" s="13"/>
    </row>
    <row r="13" spans="1:24">
      <c r="A13" s="7">
        <v>28164301007</v>
      </c>
      <c r="B13" s="8">
        <v>10</v>
      </c>
      <c r="C13" s="9" t="s">
        <v>21</v>
      </c>
      <c r="D13" s="8">
        <f t="shared" ref="D13:D14" si="2">D12+1</f>
        <v>1</v>
      </c>
      <c r="E13" s="10" t="s">
        <v>32</v>
      </c>
      <c r="F13" s="11" t="s">
        <v>33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1</v>
      </c>
      <c r="V13" s="12">
        <v>1</v>
      </c>
      <c r="W13" s="13" t="s">
        <v>21</v>
      </c>
      <c r="X13" s="6" t="s">
        <v>21</v>
      </c>
    </row>
    <row r="14" spans="1:24">
      <c r="A14" s="7">
        <v>28164301508</v>
      </c>
      <c r="B14" s="8">
        <f t="shared" si="0"/>
        <v>11</v>
      </c>
      <c r="C14" s="9" t="s">
        <v>21</v>
      </c>
      <c r="D14" s="8">
        <f t="shared" si="2"/>
        <v>2</v>
      </c>
      <c r="E14" s="10" t="s">
        <v>32</v>
      </c>
      <c r="F14" s="11" t="s">
        <v>34</v>
      </c>
      <c r="G14" s="12"/>
      <c r="H14" s="12"/>
      <c r="I14" s="12"/>
      <c r="J14" s="12"/>
      <c r="K14" s="12"/>
      <c r="L14" s="12"/>
      <c r="M14" s="12"/>
      <c r="N14" s="12">
        <v>1</v>
      </c>
      <c r="O14" s="12"/>
      <c r="P14" s="12"/>
      <c r="Q14" s="12"/>
      <c r="R14" s="12"/>
      <c r="S14" s="12"/>
      <c r="T14" s="12"/>
      <c r="U14" s="12"/>
      <c r="V14" s="12">
        <v>1</v>
      </c>
      <c r="W14" s="13" t="s">
        <v>21</v>
      </c>
      <c r="X14" s="6" t="s">
        <v>21</v>
      </c>
    </row>
    <row r="15" spans="1:24" ht="17.25">
      <c r="A15" s="7"/>
      <c r="B15" s="8"/>
      <c r="C15" s="13"/>
      <c r="D15" s="7"/>
      <c r="E15" s="14"/>
      <c r="F15" s="15" t="s">
        <v>31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6">
        <f>SUM(V13:V14)</f>
        <v>2</v>
      </c>
      <c r="W15" s="13"/>
    </row>
    <row r="16" spans="1:24">
      <c r="A16" s="7">
        <v>28164802206</v>
      </c>
      <c r="B16" s="8">
        <v>12</v>
      </c>
      <c r="C16" s="9" t="s">
        <v>21</v>
      </c>
      <c r="D16" s="8">
        <f t="shared" ref="D16:D18" si="3">D15+1</f>
        <v>1</v>
      </c>
      <c r="E16" s="10" t="s">
        <v>35</v>
      </c>
      <c r="F16" s="11" t="s">
        <v>36</v>
      </c>
      <c r="G16" s="12">
        <v>1</v>
      </c>
      <c r="H16" s="12"/>
      <c r="I16" s="12">
        <v>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>
        <v>2</v>
      </c>
      <c r="W16" s="13" t="s">
        <v>21</v>
      </c>
      <c r="X16" s="6" t="s">
        <v>21</v>
      </c>
    </row>
    <row r="17" spans="1:24">
      <c r="A17" s="7">
        <v>28164800204</v>
      </c>
      <c r="B17" s="8">
        <f t="shared" si="0"/>
        <v>13</v>
      </c>
      <c r="C17" s="9" t="s">
        <v>21</v>
      </c>
      <c r="D17" s="8">
        <f t="shared" si="3"/>
        <v>2</v>
      </c>
      <c r="E17" s="10" t="s">
        <v>35</v>
      </c>
      <c r="F17" s="11" t="s">
        <v>37</v>
      </c>
      <c r="G17" s="12"/>
      <c r="H17" s="12"/>
      <c r="I17" s="12">
        <v>1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>
        <v>1</v>
      </c>
      <c r="W17" s="13" t="s">
        <v>21</v>
      </c>
      <c r="X17" s="6" t="s">
        <v>21</v>
      </c>
    </row>
    <row r="18" spans="1:24">
      <c r="A18" s="7">
        <v>28164800115</v>
      </c>
      <c r="B18" s="8">
        <f t="shared" si="0"/>
        <v>14</v>
      </c>
      <c r="C18" s="9" t="s">
        <v>21</v>
      </c>
      <c r="D18" s="8">
        <f t="shared" si="3"/>
        <v>3</v>
      </c>
      <c r="E18" s="10" t="s">
        <v>35</v>
      </c>
      <c r="F18" s="11" t="s">
        <v>38</v>
      </c>
      <c r="G18" s="12"/>
      <c r="H18" s="12"/>
      <c r="I18" s="12">
        <v>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>
        <v>1</v>
      </c>
      <c r="W18" s="13" t="s">
        <v>21</v>
      </c>
      <c r="X18" s="6" t="s">
        <v>21</v>
      </c>
    </row>
    <row r="19" spans="1:24" ht="17.25">
      <c r="A19" s="7"/>
      <c r="B19" s="8"/>
      <c r="C19" s="13"/>
      <c r="D19" s="7"/>
      <c r="E19" s="14"/>
      <c r="F19" s="15" t="s">
        <v>31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6">
        <f>SUM(V16:V18)</f>
        <v>4</v>
      </c>
      <c r="W19" s="13"/>
    </row>
    <row r="20" spans="1:24">
      <c r="A20" s="7">
        <v>28164900708</v>
      </c>
      <c r="B20" s="8">
        <v>15</v>
      </c>
      <c r="C20" s="9" t="s">
        <v>21</v>
      </c>
      <c r="D20" s="8">
        <f>D19+1</f>
        <v>1</v>
      </c>
      <c r="E20" s="10" t="s">
        <v>39</v>
      </c>
      <c r="F20" s="11" t="s">
        <v>40</v>
      </c>
      <c r="G20" s="12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>
        <v>1</v>
      </c>
      <c r="W20" s="13" t="s">
        <v>21</v>
      </c>
      <c r="X20" s="6" t="s">
        <v>21</v>
      </c>
    </row>
    <row r="21" spans="1:24" ht="17.25">
      <c r="A21" s="7"/>
      <c r="B21" s="8"/>
      <c r="C21" s="13"/>
      <c r="D21" s="7"/>
      <c r="E21" s="14"/>
      <c r="F21" s="15" t="s">
        <v>31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6">
        <f>SUM(V20)</f>
        <v>1</v>
      </c>
      <c r="W21" s="13"/>
    </row>
    <row r="22" spans="1:24">
      <c r="A22" s="7">
        <v>28164701504</v>
      </c>
      <c r="B22" s="8">
        <v>16</v>
      </c>
      <c r="C22" s="9" t="s">
        <v>21</v>
      </c>
      <c r="D22" s="8">
        <f t="shared" ref="D22:D23" si="4">D21+1</f>
        <v>1</v>
      </c>
      <c r="E22" s="10" t="s">
        <v>41</v>
      </c>
      <c r="F22" s="11" t="s">
        <v>42</v>
      </c>
      <c r="G22" s="12"/>
      <c r="H22" s="12"/>
      <c r="I22" s="12">
        <v>1</v>
      </c>
      <c r="J22" s="12"/>
      <c r="K22" s="12"/>
      <c r="L22" s="12"/>
      <c r="M22" s="12">
        <v>1</v>
      </c>
      <c r="N22" s="12"/>
      <c r="O22" s="12"/>
      <c r="P22" s="12"/>
      <c r="Q22" s="12"/>
      <c r="R22" s="12"/>
      <c r="S22" s="12"/>
      <c r="T22" s="12"/>
      <c r="U22" s="12"/>
      <c r="V22" s="12">
        <v>2</v>
      </c>
      <c r="W22" s="13" t="s">
        <v>21</v>
      </c>
      <c r="X22" s="6" t="s">
        <v>21</v>
      </c>
    </row>
    <row r="23" spans="1:24">
      <c r="A23" s="7">
        <v>28164702205</v>
      </c>
      <c r="B23" s="8">
        <f t="shared" si="0"/>
        <v>17</v>
      </c>
      <c r="C23" s="9" t="s">
        <v>21</v>
      </c>
      <c r="D23" s="8">
        <f t="shared" si="4"/>
        <v>2</v>
      </c>
      <c r="E23" s="10" t="s">
        <v>41</v>
      </c>
      <c r="F23" s="11" t="s">
        <v>43</v>
      </c>
      <c r="G23" s="12"/>
      <c r="H23" s="12"/>
      <c r="I23" s="12">
        <v>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>
        <v>2</v>
      </c>
      <c r="W23" s="13" t="s">
        <v>21</v>
      </c>
      <c r="X23" s="6" t="s">
        <v>21</v>
      </c>
    </row>
    <row r="24" spans="1:24" ht="17.25">
      <c r="A24" s="7"/>
      <c r="B24" s="8"/>
      <c r="C24" s="13"/>
      <c r="D24" s="7"/>
      <c r="E24" s="14"/>
      <c r="F24" s="15" t="s">
        <v>31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6">
        <f>SUM(V22:V23)</f>
        <v>4</v>
      </c>
      <c r="W24" s="13"/>
    </row>
    <row r="25" spans="1:24">
      <c r="A25" s="7">
        <v>28164600506</v>
      </c>
      <c r="B25" s="8">
        <v>18</v>
      </c>
      <c r="C25" s="9" t="s">
        <v>21</v>
      </c>
      <c r="D25" s="8">
        <f t="shared" ref="D25:D30" si="5">D24+1</f>
        <v>1</v>
      </c>
      <c r="E25" s="10" t="s">
        <v>44</v>
      </c>
      <c r="F25" s="11" t="s">
        <v>45</v>
      </c>
      <c r="G25" s="12"/>
      <c r="H25" s="12"/>
      <c r="I25" s="12"/>
      <c r="J25" s="12"/>
      <c r="K25" s="12"/>
      <c r="L25" s="12"/>
      <c r="M25" s="12"/>
      <c r="N25" s="12">
        <v>1</v>
      </c>
      <c r="O25" s="12"/>
      <c r="P25" s="12"/>
      <c r="Q25" s="12"/>
      <c r="R25" s="12"/>
      <c r="S25" s="12"/>
      <c r="T25" s="12"/>
      <c r="U25" s="12"/>
      <c r="V25" s="12">
        <v>1</v>
      </c>
      <c r="W25" s="13" t="s">
        <v>21</v>
      </c>
      <c r="X25" s="6" t="s">
        <v>21</v>
      </c>
    </row>
    <row r="26" spans="1:24" ht="33">
      <c r="A26" s="7">
        <v>28164601604</v>
      </c>
      <c r="B26" s="8">
        <f t="shared" si="0"/>
        <v>19</v>
      </c>
      <c r="C26" s="9" t="s">
        <v>21</v>
      </c>
      <c r="D26" s="8">
        <f t="shared" si="5"/>
        <v>2</v>
      </c>
      <c r="E26" s="10" t="s">
        <v>44</v>
      </c>
      <c r="F26" s="11" t="s">
        <v>46</v>
      </c>
      <c r="G26" s="12"/>
      <c r="H26" s="12"/>
      <c r="I26" s="12"/>
      <c r="J26" s="12"/>
      <c r="K26" s="12"/>
      <c r="L26" s="12">
        <v>1</v>
      </c>
      <c r="M26" s="12"/>
      <c r="N26" s="12"/>
      <c r="O26" s="12"/>
      <c r="P26" s="12"/>
      <c r="Q26" s="12"/>
      <c r="R26" s="12"/>
      <c r="S26" s="12"/>
      <c r="T26" s="12"/>
      <c r="U26" s="12"/>
      <c r="V26" s="12">
        <v>1</v>
      </c>
      <c r="W26" s="13" t="s">
        <v>21</v>
      </c>
      <c r="X26" s="6" t="s">
        <v>21</v>
      </c>
    </row>
    <row r="27" spans="1:24" ht="33">
      <c r="A27" s="7">
        <v>28164602105</v>
      </c>
      <c r="B27" s="8">
        <f t="shared" si="0"/>
        <v>20</v>
      </c>
      <c r="C27" s="9" t="s">
        <v>21</v>
      </c>
      <c r="D27" s="8">
        <f t="shared" si="5"/>
        <v>3</v>
      </c>
      <c r="E27" s="10" t="s">
        <v>44</v>
      </c>
      <c r="F27" s="11" t="s">
        <v>47</v>
      </c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/>
      <c r="V27" s="12">
        <v>1</v>
      </c>
      <c r="W27" s="13" t="s">
        <v>21</v>
      </c>
      <c r="X27" s="6" t="s">
        <v>21</v>
      </c>
    </row>
    <row r="28" spans="1:24">
      <c r="A28" s="7">
        <v>28164600608</v>
      </c>
      <c r="B28" s="8">
        <f t="shared" si="0"/>
        <v>21</v>
      </c>
      <c r="C28" s="9" t="s">
        <v>21</v>
      </c>
      <c r="D28" s="8">
        <f t="shared" si="5"/>
        <v>4</v>
      </c>
      <c r="E28" s="10" t="s">
        <v>44</v>
      </c>
      <c r="F28" s="11" t="s">
        <v>48</v>
      </c>
      <c r="G28" s="12"/>
      <c r="H28" s="12"/>
      <c r="I28" s="12"/>
      <c r="J28" s="12"/>
      <c r="K28" s="12"/>
      <c r="L28" s="12"/>
      <c r="M28" s="12">
        <v>1</v>
      </c>
      <c r="N28" s="12"/>
      <c r="O28" s="12"/>
      <c r="P28" s="12"/>
      <c r="Q28" s="12"/>
      <c r="R28" s="12"/>
      <c r="S28" s="12"/>
      <c r="T28" s="12"/>
      <c r="U28" s="12"/>
      <c r="V28" s="12">
        <v>1</v>
      </c>
      <c r="W28" s="13" t="s">
        <v>21</v>
      </c>
      <c r="X28" s="6" t="s">
        <v>21</v>
      </c>
    </row>
    <row r="29" spans="1:24">
      <c r="A29" s="7">
        <v>28164603105</v>
      </c>
      <c r="B29" s="8">
        <f t="shared" si="0"/>
        <v>22</v>
      </c>
      <c r="C29" s="9" t="s">
        <v>21</v>
      </c>
      <c r="D29" s="8">
        <f t="shared" si="5"/>
        <v>5</v>
      </c>
      <c r="E29" s="10" t="s">
        <v>44</v>
      </c>
      <c r="F29" s="11" t="s">
        <v>49</v>
      </c>
      <c r="G29" s="12"/>
      <c r="H29" s="12"/>
      <c r="I29" s="12"/>
      <c r="J29" s="12"/>
      <c r="K29" s="12"/>
      <c r="L29" s="12"/>
      <c r="M29" s="12"/>
      <c r="N29" s="12">
        <v>1</v>
      </c>
      <c r="O29" s="12"/>
      <c r="P29" s="12"/>
      <c r="Q29" s="12"/>
      <c r="R29" s="12"/>
      <c r="S29" s="12"/>
      <c r="T29" s="12"/>
      <c r="U29" s="12"/>
      <c r="V29" s="12">
        <v>1</v>
      </c>
      <c r="W29" s="13" t="s">
        <v>21</v>
      </c>
      <c r="X29" s="6" t="s">
        <v>21</v>
      </c>
    </row>
    <row r="30" spans="1:24">
      <c r="A30" s="7">
        <v>28164601203</v>
      </c>
      <c r="B30" s="8">
        <f t="shared" si="0"/>
        <v>23</v>
      </c>
      <c r="C30" s="9" t="s">
        <v>21</v>
      </c>
      <c r="D30" s="8">
        <f t="shared" si="5"/>
        <v>6</v>
      </c>
      <c r="E30" s="10" t="s">
        <v>44</v>
      </c>
      <c r="F30" s="11" t="s">
        <v>50</v>
      </c>
      <c r="G30" s="12"/>
      <c r="H30" s="12"/>
      <c r="I30" s="12"/>
      <c r="J30" s="12"/>
      <c r="K30" s="12"/>
      <c r="L30" s="12"/>
      <c r="M30" s="12">
        <v>1</v>
      </c>
      <c r="N30" s="12"/>
      <c r="O30" s="12"/>
      <c r="P30" s="12"/>
      <c r="Q30" s="12"/>
      <c r="R30" s="12"/>
      <c r="S30" s="12"/>
      <c r="T30" s="12"/>
      <c r="U30" s="12"/>
      <c r="V30" s="12">
        <v>1</v>
      </c>
      <c r="W30" s="13" t="s">
        <v>21</v>
      </c>
      <c r="X30" s="6" t="s">
        <v>21</v>
      </c>
    </row>
    <row r="31" spans="1:24" ht="17.25">
      <c r="A31" s="7"/>
      <c r="B31" s="8"/>
      <c r="C31" s="13"/>
      <c r="D31" s="7"/>
      <c r="E31" s="14"/>
      <c r="F31" s="15" t="s">
        <v>31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6">
        <f>SUM(V25:V30)</f>
        <v>6</v>
      </c>
      <c r="W31" s="13"/>
    </row>
    <row r="32" spans="1:24">
      <c r="A32" s="7">
        <v>28164100506</v>
      </c>
      <c r="B32" s="8">
        <v>24</v>
      </c>
      <c r="C32" s="9" t="s">
        <v>21</v>
      </c>
      <c r="D32" s="8">
        <f t="shared" ref="D32:D35" si="6">D31+1</f>
        <v>1</v>
      </c>
      <c r="E32" s="10" t="s">
        <v>51</v>
      </c>
      <c r="F32" s="11" t="s">
        <v>52</v>
      </c>
      <c r="G32" s="12"/>
      <c r="H32" s="12"/>
      <c r="I32" s="12"/>
      <c r="J32" s="12"/>
      <c r="K32" s="12"/>
      <c r="L32" s="12">
        <v>1</v>
      </c>
      <c r="M32" s="12"/>
      <c r="N32" s="12"/>
      <c r="O32" s="12"/>
      <c r="P32" s="12"/>
      <c r="Q32" s="12"/>
      <c r="R32" s="12"/>
      <c r="S32" s="12"/>
      <c r="T32" s="12"/>
      <c r="U32" s="12"/>
      <c r="V32" s="12">
        <v>1</v>
      </c>
      <c r="W32" s="13" t="s">
        <v>21</v>
      </c>
      <c r="X32" s="6" t="s">
        <v>21</v>
      </c>
    </row>
    <row r="33" spans="1:24">
      <c r="A33" s="17">
        <v>28164101004</v>
      </c>
      <c r="B33" s="8">
        <f t="shared" si="0"/>
        <v>25</v>
      </c>
      <c r="C33" s="9" t="s">
        <v>21</v>
      </c>
      <c r="D33" s="8">
        <f t="shared" si="6"/>
        <v>2</v>
      </c>
      <c r="E33" s="10" t="s">
        <v>51</v>
      </c>
      <c r="F33" s="11" t="s">
        <v>53</v>
      </c>
      <c r="G33" s="12"/>
      <c r="H33" s="12"/>
      <c r="I33" s="12"/>
      <c r="J33" s="12"/>
      <c r="K33" s="12"/>
      <c r="L33" s="12"/>
      <c r="M33" s="12">
        <v>1</v>
      </c>
      <c r="N33" s="12"/>
      <c r="O33" s="12"/>
      <c r="P33" s="12"/>
      <c r="Q33" s="12"/>
      <c r="R33" s="12"/>
      <c r="S33" s="12"/>
      <c r="T33" s="12"/>
      <c r="U33" s="12"/>
      <c r="V33" s="12">
        <v>1</v>
      </c>
      <c r="W33" s="13" t="s">
        <v>21</v>
      </c>
      <c r="X33" s="6" t="s">
        <v>21</v>
      </c>
    </row>
    <row r="34" spans="1:24">
      <c r="A34" s="7">
        <v>28164101707</v>
      </c>
      <c r="B34" s="8">
        <f t="shared" si="0"/>
        <v>26</v>
      </c>
      <c r="C34" s="9" t="s">
        <v>21</v>
      </c>
      <c r="D34" s="8">
        <f t="shared" si="6"/>
        <v>3</v>
      </c>
      <c r="E34" s="10" t="s">
        <v>51</v>
      </c>
      <c r="F34" s="11" t="s">
        <v>54</v>
      </c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>
        <v>1</v>
      </c>
      <c r="W34" s="13" t="s">
        <v>21</v>
      </c>
      <c r="X34" s="6" t="s">
        <v>21</v>
      </c>
    </row>
    <row r="35" spans="1:24">
      <c r="A35" s="7">
        <v>28164100704</v>
      </c>
      <c r="B35" s="8">
        <f t="shared" si="0"/>
        <v>27</v>
      </c>
      <c r="C35" s="9" t="s">
        <v>21</v>
      </c>
      <c r="D35" s="8">
        <f t="shared" si="6"/>
        <v>4</v>
      </c>
      <c r="E35" s="10" t="s">
        <v>51</v>
      </c>
      <c r="F35" s="11" t="s">
        <v>55</v>
      </c>
      <c r="G35" s="12"/>
      <c r="H35" s="12"/>
      <c r="I35" s="12"/>
      <c r="J35" s="12"/>
      <c r="K35" s="12"/>
      <c r="L35" s="12">
        <v>1</v>
      </c>
      <c r="M35" s="12"/>
      <c r="N35" s="12"/>
      <c r="O35" s="12"/>
      <c r="P35" s="12"/>
      <c r="Q35" s="12"/>
      <c r="R35" s="12"/>
      <c r="S35" s="12"/>
      <c r="T35" s="12"/>
      <c r="U35" s="12"/>
      <c r="V35" s="12">
        <v>1</v>
      </c>
      <c r="W35" s="13" t="s">
        <v>21</v>
      </c>
      <c r="X35" s="6" t="s">
        <v>21</v>
      </c>
    </row>
    <row r="36" spans="1:24" ht="17.25">
      <c r="A36" s="7"/>
      <c r="B36" s="8"/>
      <c r="C36" s="13"/>
      <c r="D36" s="7"/>
      <c r="E36" s="14"/>
      <c r="F36" s="15" t="s">
        <v>31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6">
        <f>SUM(V32:V35)</f>
        <v>4</v>
      </c>
      <c r="W36" s="13"/>
    </row>
    <row r="37" spans="1:24">
      <c r="A37" s="7">
        <v>28163901117</v>
      </c>
      <c r="B37" s="8">
        <v>28</v>
      </c>
      <c r="C37" s="9" t="s">
        <v>21</v>
      </c>
      <c r="D37" s="8">
        <f t="shared" ref="D37:D39" si="7">D36+1</f>
        <v>1</v>
      </c>
      <c r="E37" s="10" t="s">
        <v>56</v>
      </c>
      <c r="F37" s="11" t="s">
        <v>57</v>
      </c>
      <c r="G37" s="12"/>
      <c r="H37" s="12"/>
      <c r="I37" s="12">
        <v>1</v>
      </c>
      <c r="J37" s="12"/>
      <c r="K37" s="12"/>
      <c r="L37" s="12"/>
      <c r="M37" s="12">
        <v>1</v>
      </c>
      <c r="N37" s="12"/>
      <c r="O37" s="12"/>
      <c r="P37" s="12"/>
      <c r="Q37" s="12"/>
      <c r="R37" s="12"/>
      <c r="S37" s="12"/>
      <c r="T37" s="12"/>
      <c r="U37" s="12"/>
      <c r="V37" s="12">
        <v>2</v>
      </c>
      <c r="W37" s="13" t="s">
        <v>21</v>
      </c>
      <c r="X37" s="6" t="s">
        <v>21</v>
      </c>
    </row>
    <row r="38" spans="1:24">
      <c r="A38" s="7">
        <v>28163900503</v>
      </c>
      <c r="B38" s="8">
        <f t="shared" si="0"/>
        <v>29</v>
      </c>
      <c r="C38" s="9" t="s">
        <v>21</v>
      </c>
      <c r="D38" s="8">
        <f t="shared" si="7"/>
        <v>2</v>
      </c>
      <c r="E38" s="10" t="s">
        <v>56</v>
      </c>
      <c r="F38" s="11" t="s">
        <v>58</v>
      </c>
      <c r="G38" s="12"/>
      <c r="H38" s="12"/>
      <c r="I38" s="12">
        <v>1</v>
      </c>
      <c r="J38" s="12"/>
      <c r="K38" s="12"/>
      <c r="L38" s="12"/>
      <c r="M38" s="12">
        <v>1</v>
      </c>
      <c r="N38" s="12"/>
      <c r="O38" s="12"/>
      <c r="P38" s="12"/>
      <c r="Q38" s="12"/>
      <c r="R38" s="12"/>
      <c r="S38" s="12"/>
      <c r="T38" s="12"/>
      <c r="U38" s="12"/>
      <c r="V38" s="12">
        <v>2</v>
      </c>
      <c r="W38" s="13" t="s">
        <v>21</v>
      </c>
      <c r="X38" s="6" t="s">
        <v>21</v>
      </c>
    </row>
    <row r="39" spans="1:24">
      <c r="A39" s="7">
        <v>28163900103</v>
      </c>
      <c r="B39" s="8">
        <f t="shared" si="0"/>
        <v>30</v>
      </c>
      <c r="C39" s="9" t="s">
        <v>21</v>
      </c>
      <c r="D39" s="8">
        <f t="shared" si="7"/>
        <v>3</v>
      </c>
      <c r="E39" s="10" t="s">
        <v>56</v>
      </c>
      <c r="F39" s="11" t="s">
        <v>59</v>
      </c>
      <c r="G39" s="12"/>
      <c r="H39" s="12"/>
      <c r="I39" s="12"/>
      <c r="J39" s="12">
        <v>1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>
        <v>1</v>
      </c>
      <c r="W39" s="13" t="s">
        <v>21</v>
      </c>
      <c r="X39" s="6" t="s">
        <v>21</v>
      </c>
    </row>
    <row r="40" spans="1:24" ht="17.25">
      <c r="A40" s="7"/>
      <c r="B40" s="8"/>
      <c r="C40" s="13"/>
      <c r="D40" s="7"/>
      <c r="E40" s="14"/>
      <c r="F40" s="15" t="s">
        <v>31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6">
        <f>SUM(V37:V39)</f>
        <v>5</v>
      </c>
      <c r="W40" s="13"/>
    </row>
    <row r="41" spans="1:24">
      <c r="A41" s="7">
        <v>28162901508</v>
      </c>
      <c r="B41" s="8">
        <v>31</v>
      </c>
      <c r="C41" s="9" t="s">
        <v>21</v>
      </c>
      <c r="D41" s="8">
        <f t="shared" ref="D41:D44" si="8">D40+1</f>
        <v>1</v>
      </c>
      <c r="E41" s="10" t="s">
        <v>60</v>
      </c>
      <c r="F41" s="11" t="s">
        <v>61</v>
      </c>
      <c r="G41" s="12"/>
      <c r="H41" s="12"/>
      <c r="I41" s="12"/>
      <c r="J41" s="12"/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>
        <v>1</v>
      </c>
      <c r="W41" s="13" t="s">
        <v>21</v>
      </c>
      <c r="X41" s="6" t="s">
        <v>21</v>
      </c>
    </row>
    <row r="42" spans="1:24">
      <c r="A42" s="7">
        <v>28162902706</v>
      </c>
      <c r="B42" s="8">
        <f t="shared" si="0"/>
        <v>32</v>
      </c>
      <c r="C42" s="9" t="s">
        <v>21</v>
      </c>
      <c r="D42" s="8">
        <f t="shared" si="8"/>
        <v>2</v>
      </c>
      <c r="E42" s="10" t="s">
        <v>60</v>
      </c>
      <c r="F42" s="11" t="s">
        <v>62</v>
      </c>
      <c r="G42" s="12"/>
      <c r="H42" s="12"/>
      <c r="I42" s="12"/>
      <c r="J42" s="12"/>
      <c r="K42" s="12"/>
      <c r="L42" s="12"/>
      <c r="M42" s="12">
        <v>2</v>
      </c>
      <c r="N42" s="12"/>
      <c r="O42" s="12"/>
      <c r="P42" s="12"/>
      <c r="Q42" s="12"/>
      <c r="R42" s="12"/>
      <c r="S42" s="12"/>
      <c r="T42" s="12"/>
      <c r="U42" s="12"/>
      <c r="V42" s="12">
        <v>2</v>
      </c>
      <c r="W42" s="13" t="s">
        <v>21</v>
      </c>
      <c r="X42" s="6" t="s">
        <v>21</v>
      </c>
    </row>
    <row r="43" spans="1:24">
      <c r="A43" s="7">
        <v>28162901704</v>
      </c>
      <c r="B43" s="8">
        <f t="shared" si="0"/>
        <v>33</v>
      </c>
      <c r="C43" s="9" t="s">
        <v>21</v>
      </c>
      <c r="D43" s="8">
        <f t="shared" si="8"/>
        <v>3</v>
      </c>
      <c r="E43" s="10" t="s">
        <v>60</v>
      </c>
      <c r="F43" s="11" t="s">
        <v>63</v>
      </c>
      <c r="G43" s="12"/>
      <c r="H43" s="12"/>
      <c r="I43" s="12"/>
      <c r="J43" s="12"/>
      <c r="K43" s="12"/>
      <c r="L43" s="12"/>
      <c r="M43" s="12"/>
      <c r="N43" s="12">
        <v>1</v>
      </c>
      <c r="O43" s="12"/>
      <c r="P43" s="12"/>
      <c r="Q43" s="12"/>
      <c r="R43" s="12"/>
      <c r="S43" s="12"/>
      <c r="T43" s="12"/>
      <c r="U43" s="12"/>
      <c r="V43" s="12">
        <v>1</v>
      </c>
      <c r="W43" s="13" t="s">
        <v>21</v>
      </c>
      <c r="X43" s="6" t="s">
        <v>21</v>
      </c>
    </row>
    <row r="44" spans="1:24">
      <c r="A44" s="7">
        <v>28162900402</v>
      </c>
      <c r="B44" s="8">
        <f t="shared" si="0"/>
        <v>34</v>
      </c>
      <c r="C44" s="9" t="s">
        <v>21</v>
      </c>
      <c r="D44" s="8">
        <f t="shared" si="8"/>
        <v>4</v>
      </c>
      <c r="E44" s="10" t="s">
        <v>60</v>
      </c>
      <c r="F44" s="11" t="s">
        <v>64</v>
      </c>
      <c r="G44" s="12">
        <v>1</v>
      </c>
      <c r="H44" s="12"/>
      <c r="I44" s="12">
        <v>1</v>
      </c>
      <c r="J44" s="12"/>
      <c r="K44" s="12"/>
      <c r="L44" s="12"/>
      <c r="M44" s="12">
        <v>1</v>
      </c>
      <c r="N44" s="12">
        <v>1</v>
      </c>
      <c r="O44" s="12"/>
      <c r="P44" s="12"/>
      <c r="Q44" s="12"/>
      <c r="R44" s="12"/>
      <c r="S44" s="12"/>
      <c r="T44" s="12"/>
      <c r="U44" s="12"/>
      <c r="V44" s="12">
        <v>4</v>
      </c>
      <c r="W44" s="13" t="s">
        <v>21</v>
      </c>
      <c r="X44" s="6" t="s">
        <v>21</v>
      </c>
    </row>
    <row r="45" spans="1:24" ht="17.25">
      <c r="A45" s="7"/>
      <c r="B45" s="8"/>
      <c r="C45" s="13"/>
      <c r="D45" s="7"/>
      <c r="E45" s="14"/>
      <c r="F45" s="15" t="s">
        <v>31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6">
        <f>SUM(V41:V44)</f>
        <v>8</v>
      </c>
      <c r="W45" s="13"/>
    </row>
    <row r="46" spans="1:24">
      <c r="A46" s="7">
        <v>28164000407</v>
      </c>
      <c r="B46" s="8">
        <v>35</v>
      </c>
      <c r="C46" s="9" t="s">
        <v>21</v>
      </c>
      <c r="D46" s="8">
        <f t="shared" ref="D46:D48" si="9">D45+1</f>
        <v>1</v>
      </c>
      <c r="E46" s="10" t="s">
        <v>65</v>
      </c>
      <c r="F46" s="11" t="s">
        <v>66</v>
      </c>
      <c r="G46" s="12"/>
      <c r="H46" s="12"/>
      <c r="I46" s="12"/>
      <c r="J46" s="12"/>
      <c r="K46" s="12"/>
      <c r="L46" s="12"/>
      <c r="M46" s="12">
        <v>2</v>
      </c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3" t="s">
        <v>21</v>
      </c>
      <c r="X46" s="6" t="s">
        <v>21</v>
      </c>
    </row>
    <row r="47" spans="1:24">
      <c r="A47" s="7">
        <v>28164001304</v>
      </c>
      <c r="B47" s="8">
        <f t="shared" si="0"/>
        <v>36</v>
      </c>
      <c r="C47" s="9" t="s">
        <v>21</v>
      </c>
      <c r="D47" s="8">
        <f t="shared" si="9"/>
        <v>2</v>
      </c>
      <c r="E47" s="10" t="s">
        <v>65</v>
      </c>
      <c r="F47" s="11" t="s">
        <v>67</v>
      </c>
      <c r="G47" s="12"/>
      <c r="H47" s="12"/>
      <c r="I47" s="12"/>
      <c r="J47" s="12"/>
      <c r="K47" s="12"/>
      <c r="L47" s="12">
        <v>3</v>
      </c>
      <c r="M47" s="12"/>
      <c r="N47" s="12"/>
      <c r="O47" s="12"/>
      <c r="P47" s="12"/>
      <c r="Q47" s="12"/>
      <c r="R47" s="12"/>
      <c r="S47" s="12"/>
      <c r="T47" s="12"/>
      <c r="U47" s="12"/>
      <c r="V47" s="12">
        <v>3</v>
      </c>
      <c r="W47" s="13" t="s">
        <v>21</v>
      </c>
      <c r="X47" s="6" t="s">
        <v>21</v>
      </c>
    </row>
    <row r="48" spans="1:24">
      <c r="A48" s="7">
        <v>28164000903</v>
      </c>
      <c r="B48" s="8">
        <f t="shared" si="0"/>
        <v>37</v>
      </c>
      <c r="C48" s="9" t="s">
        <v>21</v>
      </c>
      <c r="D48" s="8">
        <f t="shared" si="9"/>
        <v>3</v>
      </c>
      <c r="E48" s="10" t="s">
        <v>65</v>
      </c>
      <c r="F48" s="11" t="s">
        <v>68</v>
      </c>
      <c r="G48" s="12"/>
      <c r="H48" s="12"/>
      <c r="I48" s="12"/>
      <c r="J48" s="12"/>
      <c r="K48" s="12"/>
      <c r="L48" s="12">
        <v>1</v>
      </c>
      <c r="M48" s="12"/>
      <c r="N48" s="12"/>
      <c r="O48" s="12"/>
      <c r="P48" s="12"/>
      <c r="Q48" s="12"/>
      <c r="R48" s="12"/>
      <c r="S48" s="12"/>
      <c r="T48" s="12"/>
      <c r="U48" s="12"/>
      <c r="V48" s="12">
        <v>1</v>
      </c>
      <c r="W48" s="13" t="s">
        <v>21</v>
      </c>
      <c r="X48" s="6" t="s">
        <v>21</v>
      </c>
    </row>
    <row r="49" spans="1:24" ht="17.25">
      <c r="A49" s="7"/>
      <c r="B49" s="8"/>
      <c r="C49" s="13"/>
      <c r="D49" s="7"/>
      <c r="E49" s="14"/>
      <c r="F49" s="15" t="s">
        <v>31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6">
        <f>SUM(V46:V48)</f>
        <v>6</v>
      </c>
      <c r="W49" s="13"/>
    </row>
    <row r="50" spans="1:24">
      <c r="A50" s="7">
        <v>28161901205</v>
      </c>
      <c r="B50" s="8">
        <v>38</v>
      </c>
      <c r="C50" s="9" t="s">
        <v>21</v>
      </c>
      <c r="D50" s="8">
        <f t="shared" ref="D50:D52" si="10">D49+1</f>
        <v>1</v>
      </c>
      <c r="E50" s="10" t="s">
        <v>69</v>
      </c>
      <c r="F50" s="11" t="s">
        <v>70</v>
      </c>
      <c r="G50" s="12"/>
      <c r="H50" s="12"/>
      <c r="I50" s="12"/>
      <c r="J50" s="12"/>
      <c r="K50" s="12"/>
      <c r="L50" s="12"/>
      <c r="M50" s="12">
        <v>2</v>
      </c>
      <c r="N50" s="12"/>
      <c r="O50" s="12"/>
      <c r="P50" s="12"/>
      <c r="Q50" s="12"/>
      <c r="R50" s="12"/>
      <c r="S50" s="12"/>
      <c r="T50" s="12"/>
      <c r="U50" s="12"/>
      <c r="V50" s="12">
        <v>2</v>
      </c>
      <c r="W50" s="13" t="s">
        <v>21</v>
      </c>
      <c r="X50" s="6" t="s">
        <v>21</v>
      </c>
    </row>
    <row r="51" spans="1:24">
      <c r="A51" s="7">
        <v>28161900408</v>
      </c>
      <c r="B51" s="8">
        <f t="shared" si="0"/>
        <v>39</v>
      </c>
      <c r="C51" s="9" t="s">
        <v>21</v>
      </c>
      <c r="D51" s="8">
        <f t="shared" si="10"/>
        <v>2</v>
      </c>
      <c r="E51" s="10" t="s">
        <v>69</v>
      </c>
      <c r="F51" s="11" t="s">
        <v>71</v>
      </c>
      <c r="G51" s="12"/>
      <c r="H51" s="12"/>
      <c r="I51" s="12"/>
      <c r="J51" s="12"/>
      <c r="K51" s="12"/>
      <c r="L51" s="12"/>
      <c r="M51" s="12">
        <v>1</v>
      </c>
      <c r="N51" s="12">
        <v>4</v>
      </c>
      <c r="O51" s="12"/>
      <c r="P51" s="12"/>
      <c r="Q51" s="12"/>
      <c r="R51" s="12"/>
      <c r="S51" s="12"/>
      <c r="T51" s="12"/>
      <c r="U51" s="12"/>
      <c r="V51" s="12">
        <v>5</v>
      </c>
      <c r="W51" s="13" t="s">
        <v>21</v>
      </c>
      <c r="X51" s="6" t="s">
        <v>21</v>
      </c>
    </row>
    <row r="52" spans="1:24">
      <c r="A52" s="7">
        <v>28161901005</v>
      </c>
      <c r="B52" s="8">
        <f t="shared" si="0"/>
        <v>40</v>
      </c>
      <c r="C52" s="9" t="s">
        <v>21</v>
      </c>
      <c r="D52" s="8">
        <f t="shared" si="10"/>
        <v>3</v>
      </c>
      <c r="E52" s="10" t="s">
        <v>69</v>
      </c>
      <c r="F52" s="11" t="s">
        <v>72</v>
      </c>
      <c r="G52" s="12"/>
      <c r="H52" s="12"/>
      <c r="I52" s="12"/>
      <c r="J52" s="12"/>
      <c r="K52" s="12"/>
      <c r="L52" s="12"/>
      <c r="M52" s="12"/>
      <c r="N52" s="12">
        <v>1</v>
      </c>
      <c r="O52" s="12"/>
      <c r="P52" s="12"/>
      <c r="Q52" s="12"/>
      <c r="R52" s="12"/>
      <c r="S52" s="12"/>
      <c r="T52" s="12"/>
      <c r="U52" s="12"/>
      <c r="V52" s="12">
        <v>1</v>
      </c>
      <c r="W52" s="13" t="s">
        <v>21</v>
      </c>
      <c r="X52" s="6" t="s">
        <v>21</v>
      </c>
    </row>
    <row r="53" spans="1:24" ht="17.25">
      <c r="A53" s="7"/>
      <c r="B53" s="8"/>
      <c r="C53" s="13"/>
      <c r="D53" s="7"/>
      <c r="E53" s="14"/>
      <c r="F53" s="15" t="s">
        <v>31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6">
        <f>SUM(V50:V52)</f>
        <v>8</v>
      </c>
      <c r="W53" s="13"/>
    </row>
    <row r="54" spans="1:24">
      <c r="A54" s="7">
        <v>28162800304</v>
      </c>
      <c r="B54" s="8">
        <v>41</v>
      </c>
      <c r="C54" s="9" t="s">
        <v>21</v>
      </c>
      <c r="D54" s="8">
        <f t="shared" ref="D54:D58" si="11">D53+1</f>
        <v>1</v>
      </c>
      <c r="E54" s="10" t="s">
        <v>73</v>
      </c>
      <c r="F54" s="11" t="s">
        <v>74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>
        <v>1</v>
      </c>
      <c r="V54" s="12">
        <v>1</v>
      </c>
      <c r="W54" s="13" t="s">
        <v>21</v>
      </c>
      <c r="X54" s="6" t="s">
        <v>21</v>
      </c>
    </row>
    <row r="55" spans="1:24">
      <c r="A55" s="7">
        <v>28162800424</v>
      </c>
      <c r="B55" s="8">
        <f t="shared" si="0"/>
        <v>42</v>
      </c>
      <c r="C55" s="9" t="s">
        <v>21</v>
      </c>
      <c r="D55" s="8">
        <f t="shared" si="11"/>
        <v>2</v>
      </c>
      <c r="E55" s="10" t="s">
        <v>73</v>
      </c>
      <c r="F55" s="11" t="s">
        <v>75</v>
      </c>
      <c r="G55" s="12">
        <v>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>
        <v>1</v>
      </c>
      <c r="W55" s="13" t="s">
        <v>21</v>
      </c>
      <c r="X55" s="6" t="s">
        <v>21</v>
      </c>
    </row>
    <row r="56" spans="1:24">
      <c r="A56" s="7">
        <v>28162800805</v>
      </c>
      <c r="B56" s="8">
        <f t="shared" si="0"/>
        <v>43</v>
      </c>
      <c r="C56" s="9" t="s">
        <v>21</v>
      </c>
      <c r="D56" s="8">
        <f t="shared" si="11"/>
        <v>3</v>
      </c>
      <c r="E56" s="10" t="s">
        <v>73</v>
      </c>
      <c r="F56" s="11" t="s">
        <v>76</v>
      </c>
      <c r="G56" s="12"/>
      <c r="H56" s="12"/>
      <c r="I56" s="12">
        <v>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>
        <v>1</v>
      </c>
      <c r="W56" s="13" t="s">
        <v>21</v>
      </c>
      <c r="X56" s="6" t="s">
        <v>21</v>
      </c>
    </row>
    <row r="57" spans="1:24">
      <c r="A57" s="7">
        <v>28162801105</v>
      </c>
      <c r="B57" s="8">
        <f t="shared" si="0"/>
        <v>44</v>
      </c>
      <c r="C57" s="9" t="s">
        <v>21</v>
      </c>
      <c r="D57" s="8">
        <f t="shared" si="11"/>
        <v>4</v>
      </c>
      <c r="E57" s="10" t="s">
        <v>73</v>
      </c>
      <c r="F57" s="11" t="s">
        <v>77</v>
      </c>
      <c r="G57" s="12"/>
      <c r="H57" s="12"/>
      <c r="I57" s="12"/>
      <c r="J57" s="12"/>
      <c r="K57" s="12"/>
      <c r="L57" s="12"/>
      <c r="M57" s="12">
        <v>1</v>
      </c>
      <c r="N57" s="12"/>
      <c r="O57" s="12"/>
      <c r="P57" s="12"/>
      <c r="Q57" s="12"/>
      <c r="R57" s="12"/>
      <c r="S57" s="12"/>
      <c r="T57" s="12"/>
      <c r="U57" s="12"/>
      <c r="V57" s="12">
        <v>1</v>
      </c>
      <c r="W57" s="13" t="s">
        <v>21</v>
      </c>
      <c r="X57" s="6" t="s">
        <v>21</v>
      </c>
    </row>
    <row r="58" spans="1:24">
      <c r="A58" s="7">
        <v>28162800423</v>
      </c>
      <c r="B58" s="8">
        <f t="shared" si="0"/>
        <v>45</v>
      </c>
      <c r="C58" s="9" t="s">
        <v>21</v>
      </c>
      <c r="D58" s="8">
        <f t="shared" si="11"/>
        <v>5</v>
      </c>
      <c r="E58" s="10" t="s">
        <v>73</v>
      </c>
      <c r="F58" s="11" t="s">
        <v>78</v>
      </c>
      <c r="G58" s="12"/>
      <c r="H58" s="12"/>
      <c r="I58" s="12">
        <v>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>
        <v>2</v>
      </c>
      <c r="W58" s="13" t="s">
        <v>21</v>
      </c>
      <c r="X58" s="6" t="s">
        <v>21</v>
      </c>
    </row>
    <row r="59" spans="1:24" ht="18" thickBot="1">
      <c r="A59" s="7"/>
      <c r="B59" s="18"/>
      <c r="C59" s="19"/>
      <c r="D59" s="20"/>
      <c r="E59" s="21"/>
      <c r="F59" s="22" t="s">
        <v>31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4">
        <f>SUM(V54:V58)</f>
        <v>6</v>
      </c>
      <c r="W59" s="13"/>
    </row>
    <row r="60" spans="1:24" s="32" customFormat="1" ht="24" customHeight="1" thickTop="1" thickBot="1">
      <c r="A60" s="25"/>
      <c r="B60" s="26"/>
      <c r="C60" s="27"/>
      <c r="D60" s="28"/>
      <c r="E60" s="179" t="s">
        <v>79</v>
      </c>
      <c r="F60" s="17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0">
        <f>SUM(V59,V53,V49,V45,V40,V36,V31,V24,V21,V19,V15,V12)</f>
        <v>74</v>
      </c>
      <c r="W60" s="31"/>
    </row>
    <row r="61" spans="1:24" ht="17.25" thickTop="1">
      <c r="A61" s="7">
        <v>28163400224</v>
      </c>
      <c r="B61" s="33">
        <v>46</v>
      </c>
      <c r="C61" s="34" t="s">
        <v>80</v>
      </c>
      <c r="D61" s="33">
        <f>D59+1</f>
        <v>1</v>
      </c>
      <c r="E61" s="35" t="s">
        <v>81</v>
      </c>
      <c r="F61" s="36" t="s">
        <v>82</v>
      </c>
      <c r="G61" s="37">
        <v>1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>
        <v>1</v>
      </c>
      <c r="W61" s="13" t="s">
        <v>80</v>
      </c>
      <c r="X61" s="6" t="s">
        <v>80</v>
      </c>
    </row>
    <row r="62" spans="1:24">
      <c r="A62" s="7">
        <v>28163400607</v>
      </c>
      <c r="B62" s="8">
        <f t="shared" si="0"/>
        <v>47</v>
      </c>
      <c r="C62" s="9" t="s">
        <v>80</v>
      </c>
      <c r="D62" s="8">
        <f t="shared" ref="D62:D63" si="12">D61+1</f>
        <v>2</v>
      </c>
      <c r="E62" s="10" t="s">
        <v>81</v>
      </c>
      <c r="F62" s="11" t="s">
        <v>83</v>
      </c>
      <c r="G62" s="12">
        <v>1</v>
      </c>
      <c r="H62" s="12"/>
      <c r="I62" s="12">
        <v>1</v>
      </c>
      <c r="J62" s="12"/>
      <c r="K62" s="12"/>
      <c r="L62" s="12"/>
      <c r="M62" s="12">
        <v>1</v>
      </c>
      <c r="N62" s="12"/>
      <c r="O62" s="12"/>
      <c r="P62" s="12"/>
      <c r="Q62" s="12"/>
      <c r="R62" s="12"/>
      <c r="S62" s="12"/>
      <c r="T62" s="12"/>
      <c r="U62" s="12"/>
      <c r="V62" s="12">
        <v>3</v>
      </c>
      <c r="W62" s="13" t="s">
        <v>80</v>
      </c>
      <c r="X62" s="6" t="s">
        <v>80</v>
      </c>
    </row>
    <row r="63" spans="1:24">
      <c r="A63" s="7">
        <v>28163400222</v>
      </c>
      <c r="B63" s="8">
        <f t="shared" si="0"/>
        <v>48</v>
      </c>
      <c r="C63" s="9" t="s">
        <v>80</v>
      </c>
      <c r="D63" s="8">
        <f t="shared" si="12"/>
        <v>3</v>
      </c>
      <c r="E63" s="10" t="s">
        <v>81</v>
      </c>
      <c r="F63" s="11" t="s">
        <v>84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1</v>
      </c>
      <c r="V63" s="12">
        <v>1</v>
      </c>
      <c r="W63" s="13" t="s">
        <v>80</v>
      </c>
      <c r="X63" s="6" t="s">
        <v>80</v>
      </c>
    </row>
    <row r="64" spans="1:24" ht="17.25">
      <c r="A64" s="7"/>
      <c r="B64" s="8"/>
      <c r="C64" s="13"/>
      <c r="D64" s="7"/>
      <c r="E64" s="14"/>
      <c r="F64" s="15" t="s">
        <v>31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6">
        <f>SUM(V61:V63)</f>
        <v>5</v>
      </c>
      <c r="W64" s="13"/>
    </row>
    <row r="65" spans="1:24">
      <c r="A65" s="7">
        <v>28164500604</v>
      </c>
      <c r="B65" s="8">
        <v>49</v>
      </c>
      <c r="C65" s="9" t="s">
        <v>80</v>
      </c>
      <c r="D65" s="8">
        <f t="shared" ref="D65:D69" si="13">D64+1</f>
        <v>1</v>
      </c>
      <c r="E65" s="10" t="s">
        <v>85</v>
      </c>
      <c r="F65" s="11" t="s">
        <v>86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>
        <v>1</v>
      </c>
      <c r="V65" s="12">
        <v>1</v>
      </c>
      <c r="W65" s="13" t="s">
        <v>80</v>
      </c>
      <c r="X65" s="6" t="s">
        <v>80</v>
      </c>
    </row>
    <row r="66" spans="1:24">
      <c r="A66" s="7">
        <v>28164501304</v>
      </c>
      <c r="B66" s="8">
        <f t="shared" si="0"/>
        <v>50</v>
      </c>
      <c r="C66" s="9" t="s">
        <v>80</v>
      </c>
      <c r="D66" s="8">
        <f t="shared" si="13"/>
        <v>2</v>
      </c>
      <c r="E66" s="10" t="s">
        <v>85</v>
      </c>
      <c r="F66" s="11" t="s">
        <v>87</v>
      </c>
      <c r="G66" s="12"/>
      <c r="H66" s="12"/>
      <c r="I66" s="12"/>
      <c r="J66" s="12"/>
      <c r="K66" s="12"/>
      <c r="L66" s="12"/>
      <c r="M66" s="12"/>
      <c r="N66" s="12"/>
      <c r="O66" s="12">
        <v>1</v>
      </c>
      <c r="P66" s="12"/>
      <c r="Q66" s="12"/>
      <c r="R66" s="12"/>
      <c r="S66" s="12"/>
      <c r="T66" s="12"/>
      <c r="U66" s="12"/>
      <c r="V66" s="12">
        <v>1</v>
      </c>
      <c r="W66" s="13" t="s">
        <v>80</v>
      </c>
      <c r="X66" s="6" t="s">
        <v>80</v>
      </c>
    </row>
    <row r="67" spans="1:24">
      <c r="A67" s="7">
        <v>28164501702</v>
      </c>
      <c r="B67" s="8">
        <f t="shared" si="0"/>
        <v>51</v>
      </c>
      <c r="C67" s="9" t="s">
        <v>80</v>
      </c>
      <c r="D67" s="8">
        <f t="shared" si="13"/>
        <v>3</v>
      </c>
      <c r="E67" s="10" t="s">
        <v>85</v>
      </c>
      <c r="F67" s="11" t="s">
        <v>88</v>
      </c>
      <c r="G67" s="12"/>
      <c r="H67" s="12"/>
      <c r="I67" s="12"/>
      <c r="J67" s="12"/>
      <c r="K67" s="12"/>
      <c r="L67" s="12"/>
      <c r="M67" s="12">
        <v>1</v>
      </c>
      <c r="N67" s="12"/>
      <c r="O67" s="12"/>
      <c r="P67" s="12"/>
      <c r="Q67" s="12"/>
      <c r="R67" s="12"/>
      <c r="S67" s="12"/>
      <c r="T67" s="12"/>
      <c r="U67" s="12"/>
      <c r="V67" s="12">
        <v>1</v>
      </c>
      <c r="W67" s="13" t="s">
        <v>80</v>
      </c>
      <c r="X67" s="6" t="s">
        <v>80</v>
      </c>
    </row>
    <row r="68" spans="1:24">
      <c r="A68" s="7">
        <v>28164500110</v>
      </c>
      <c r="B68" s="8">
        <f t="shared" si="0"/>
        <v>52</v>
      </c>
      <c r="C68" s="9" t="s">
        <v>80</v>
      </c>
      <c r="D68" s="8">
        <f t="shared" si="13"/>
        <v>4</v>
      </c>
      <c r="E68" s="10" t="s">
        <v>85</v>
      </c>
      <c r="F68" s="11" t="s">
        <v>89</v>
      </c>
      <c r="G68" s="12"/>
      <c r="H68" s="12"/>
      <c r="I68" s="12">
        <v>1</v>
      </c>
      <c r="J68" s="12"/>
      <c r="K68" s="12"/>
      <c r="L68" s="12">
        <v>1</v>
      </c>
      <c r="M68" s="12"/>
      <c r="N68" s="12">
        <v>1</v>
      </c>
      <c r="O68" s="12"/>
      <c r="P68" s="12"/>
      <c r="Q68" s="12"/>
      <c r="R68" s="12"/>
      <c r="S68" s="12"/>
      <c r="T68" s="12"/>
      <c r="U68" s="12">
        <v>1</v>
      </c>
      <c r="V68" s="12">
        <v>4</v>
      </c>
      <c r="W68" s="13" t="s">
        <v>80</v>
      </c>
      <c r="X68" s="6" t="s">
        <v>80</v>
      </c>
    </row>
    <row r="69" spans="1:24">
      <c r="A69" s="7">
        <v>28164500502</v>
      </c>
      <c r="B69" s="8">
        <f t="shared" ref="B69" si="14">B68+1</f>
        <v>53</v>
      </c>
      <c r="C69" s="9" t="s">
        <v>80</v>
      </c>
      <c r="D69" s="8">
        <f t="shared" si="13"/>
        <v>5</v>
      </c>
      <c r="E69" s="10" t="s">
        <v>85</v>
      </c>
      <c r="F69" s="11" t="s">
        <v>90</v>
      </c>
      <c r="G69" s="12"/>
      <c r="H69" s="12"/>
      <c r="I69" s="12"/>
      <c r="J69" s="12"/>
      <c r="K69" s="12"/>
      <c r="L69" s="12"/>
      <c r="M69" s="12">
        <v>1</v>
      </c>
      <c r="N69" s="12">
        <v>1</v>
      </c>
      <c r="O69" s="12"/>
      <c r="P69" s="12"/>
      <c r="Q69" s="12"/>
      <c r="R69" s="12"/>
      <c r="S69" s="12"/>
      <c r="T69" s="12"/>
      <c r="U69" s="12"/>
      <c r="V69" s="12">
        <v>2</v>
      </c>
      <c r="W69" s="13" t="s">
        <v>80</v>
      </c>
      <c r="X69" s="6" t="s">
        <v>80</v>
      </c>
    </row>
    <row r="70" spans="1:24" ht="17.25">
      <c r="A70" s="7"/>
      <c r="B70" s="8"/>
      <c r="C70" s="13"/>
      <c r="D70" s="7"/>
      <c r="E70" s="14"/>
      <c r="F70" s="15" t="s">
        <v>31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6">
        <f>SUM(V65:V69)</f>
        <v>9</v>
      </c>
      <c r="W70" s="13"/>
    </row>
    <row r="71" spans="1:24">
      <c r="A71" s="7">
        <v>28163201105</v>
      </c>
      <c r="B71" s="8">
        <v>54</v>
      </c>
      <c r="C71" s="9" t="s">
        <v>80</v>
      </c>
      <c r="D71" s="8">
        <f t="shared" ref="D71:D74" si="15">D70+1</f>
        <v>1</v>
      </c>
      <c r="E71" s="10" t="s">
        <v>91</v>
      </c>
      <c r="F71" s="11" t="s">
        <v>92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v>1</v>
      </c>
      <c r="U71" s="12"/>
      <c r="V71" s="12">
        <v>1</v>
      </c>
      <c r="W71" s="13" t="s">
        <v>80</v>
      </c>
      <c r="X71" s="6" t="s">
        <v>80</v>
      </c>
    </row>
    <row r="72" spans="1:24">
      <c r="A72" s="7">
        <v>28163200913</v>
      </c>
      <c r="B72" s="8">
        <f t="shared" ref="B72:B133" si="16">B71+1</f>
        <v>55</v>
      </c>
      <c r="C72" s="9" t="s">
        <v>80</v>
      </c>
      <c r="D72" s="8">
        <f t="shared" si="15"/>
        <v>2</v>
      </c>
      <c r="E72" s="10" t="s">
        <v>91</v>
      </c>
      <c r="F72" s="11" t="s">
        <v>93</v>
      </c>
      <c r="G72" s="12"/>
      <c r="H72" s="12"/>
      <c r="I72" s="12">
        <v>1</v>
      </c>
      <c r="J72" s="12"/>
      <c r="K72" s="12"/>
      <c r="L72" s="12"/>
      <c r="M72" s="12">
        <v>5</v>
      </c>
      <c r="N72" s="12">
        <v>2</v>
      </c>
      <c r="O72" s="12"/>
      <c r="P72" s="12"/>
      <c r="Q72" s="12"/>
      <c r="R72" s="12"/>
      <c r="S72" s="12"/>
      <c r="T72" s="12"/>
      <c r="U72" s="12"/>
      <c r="V72" s="12">
        <v>8</v>
      </c>
      <c r="W72" s="13" t="s">
        <v>80</v>
      </c>
      <c r="X72" s="6" t="s">
        <v>80</v>
      </c>
    </row>
    <row r="73" spans="1:24">
      <c r="A73" s="7">
        <v>28163201204</v>
      </c>
      <c r="B73" s="8">
        <f t="shared" si="16"/>
        <v>56</v>
      </c>
      <c r="C73" s="9" t="s">
        <v>80</v>
      </c>
      <c r="D73" s="8">
        <f t="shared" si="15"/>
        <v>3</v>
      </c>
      <c r="E73" s="10" t="s">
        <v>91</v>
      </c>
      <c r="F73" s="11" t="s">
        <v>94</v>
      </c>
      <c r="G73" s="12"/>
      <c r="H73" s="12"/>
      <c r="I73" s="12"/>
      <c r="J73" s="12"/>
      <c r="K73" s="12"/>
      <c r="L73" s="12"/>
      <c r="M73" s="12">
        <v>1</v>
      </c>
      <c r="N73" s="12"/>
      <c r="O73" s="12"/>
      <c r="P73" s="12"/>
      <c r="Q73" s="12"/>
      <c r="R73" s="12"/>
      <c r="S73" s="12"/>
      <c r="T73" s="12"/>
      <c r="U73" s="12"/>
      <c r="V73" s="12">
        <v>1</v>
      </c>
      <c r="W73" s="13" t="s">
        <v>80</v>
      </c>
      <c r="X73" s="6" t="s">
        <v>80</v>
      </c>
    </row>
    <row r="74" spans="1:24">
      <c r="A74" s="7">
        <v>28163200503</v>
      </c>
      <c r="B74" s="8">
        <f t="shared" si="16"/>
        <v>57</v>
      </c>
      <c r="C74" s="9" t="s">
        <v>80</v>
      </c>
      <c r="D74" s="8">
        <f t="shared" si="15"/>
        <v>4</v>
      </c>
      <c r="E74" s="10" t="s">
        <v>91</v>
      </c>
      <c r="F74" s="11" t="s">
        <v>95</v>
      </c>
      <c r="G74" s="12"/>
      <c r="H74" s="12"/>
      <c r="I74" s="12"/>
      <c r="J74" s="12"/>
      <c r="K74" s="12"/>
      <c r="L74" s="12"/>
      <c r="M74" s="12"/>
      <c r="N74" s="12">
        <v>1</v>
      </c>
      <c r="O74" s="12"/>
      <c r="P74" s="12"/>
      <c r="Q74" s="12"/>
      <c r="R74" s="12"/>
      <c r="S74" s="12"/>
      <c r="T74" s="12"/>
      <c r="U74" s="12"/>
      <c r="V74" s="12">
        <v>1</v>
      </c>
      <c r="W74" s="13" t="s">
        <v>80</v>
      </c>
      <c r="X74" s="6" t="s">
        <v>80</v>
      </c>
    </row>
    <row r="75" spans="1:24" ht="17.25">
      <c r="A75" s="7"/>
      <c r="B75" s="8"/>
      <c r="C75" s="13"/>
      <c r="D75" s="7"/>
      <c r="E75" s="14"/>
      <c r="F75" s="15" t="s">
        <v>31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6">
        <f>SUM(V71:V74)</f>
        <v>11</v>
      </c>
      <c r="W75" s="13"/>
    </row>
    <row r="76" spans="1:24">
      <c r="A76" s="7">
        <v>28163100803</v>
      </c>
      <c r="B76" s="8">
        <v>58</v>
      </c>
      <c r="C76" s="9" t="s">
        <v>80</v>
      </c>
      <c r="D76" s="8">
        <f t="shared" ref="D76:D81" si="17">D75+1</f>
        <v>1</v>
      </c>
      <c r="E76" s="10" t="s">
        <v>96</v>
      </c>
      <c r="F76" s="11" t="s">
        <v>97</v>
      </c>
      <c r="G76" s="12"/>
      <c r="H76" s="12"/>
      <c r="I76" s="12"/>
      <c r="J76" s="12"/>
      <c r="K76" s="12"/>
      <c r="L76" s="12"/>
      <c r="M76" s="12">
        <v>2</v>
      </c>
      <c r="N76" s="12"/>
      <c r="O76" s="12"/>
      <c r="P76" s="12"/>
      <c r="Q76" s="12"/>
      <c r="R76" s="12"/>
      <c r="S76" s="12"/>
      <c r="T76" s="12"/>
      <c r="U76" s="12"/>
      <c r="V76" s="12">
        <v>2</v>
      </c>
      <c r="W76" s="13" t="s">
        <v>80</v>
      </c>
      <c r="X76" s="6" t="s">
        <v>80</v>
      </c>
    </row>
    <row r="77" spans="1:24">
      <c r="A77" s="7">
        <v>28163101013</v>
      </c>
      <c r="B77" s="8">
        <f t="shared" si="16"/>
        <v>59</v>
      </c>
      <c r="C77" s="9" t="s">
        <v>80</v>
      </c>
      <c r="D77" s="8">
        <f t="shared" si="17"/>
        <v>2</v>
      </c>
      <c r="E77" s="10" t="s">
        <v>96</v>
      </c>
      <c r="F77" s="11" t="s">
        <v>98</v>
      </c>
      <c r="G77" s="12"/>
      <c r="H77" s="12"/>
      <c r="I77" s="12">
        <v>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>
        <v>2</v>
      </c>
      <c r="W77" s="13" t="s">
        <v>80</v>
      </c>
      <c r="X77" s="6" t="s">
        <v>80</v>
      </c>
    </row>
    <row r="78" spans="1:24">
      <c r="A78" s="7">
        <v>28163100112</v>
      </c>
      <c r="B78" s="8">
        <f t="shared" si="16"/>
        <v>60</v>
      </c>
      <c r="C78" s="9" t="s">
        <v>80</v>
      </c>
      <c r="D78" s="8">
        <f t="shared" si="17"/>
        <v>3</v>
      </c>
      <c r="E78" s="10" t="s">
        <v>96</v>
      </c>
      <c r="F78" s="11" t="s">
        <v>99</v>
      </c>
      <c r="G78" s="12"/>
      <c r="H78" s="12"/>
      <c r="I78" s="12">
        <v>1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>
        <v>1</v>
      </c>
      <c r="W78" s="13" t="s">
        <v>80</v>
      </c>
      <c r="X78" s="6" t="s">
        <v>80</v>
      </c>
    </row>
    <row r="79" spans="1:24">
      <c r="A79" s="7">
        <v>28163100303</v>
      </c>
      <c r="B79" s="8">
        <f t="shared" si="16"/>
        <v>61</v>
      </c>
      <c r="C79" s="9" t="s">
        <v>80</v>
      </c>
      <c r="D79" s="8">
        <f t="shared" si="17"/>
        <v>4</v>
      </c>
      <c r="E79" s="10" t="s">
        <v>96</v>
      </c>
      <c r="F79" s="11" t="s">
        <v>100</v>
      </c>
      <c r="G79" s="12"/>
      <c r="H79" s="12"/>
      <c r="I79" s="12">
        <v>1</v>
      </c>
      <c r="J79" s="12"/>
      <c r="K79" s="12">
        <v>1</v>
      </c>
      <c r="L79" s="12"/>
      <c r="M79" s="12">
        <v>1</v>
      </c>
      <c r="N79" s="12"/>
      <c r="O79" s="12"/>
      <c r="P79" s="12"/>
      <c r="Q79" s="12"/>
      <c r="R79" s="12"/>
      <c r="S79" s="12"/>
      <c r="T79" s="12"/>
      <c r="U79" s="12"/>
      <c r="V79" s="12">
        <v>3</v>
      </c>
      <c r="W79" s="13" t="s">
        <v>80</v>
      </c>
      <c r="X79" s="6" t="s">
        <v>80</v>
      </c>
    </row>
    <row r="80" spans="1:24">
      <c r="A80" s="7">
        <v>28163101905</v>
      </c>
      <c r="B80" s="8">
        <f t="shared" si="16"/>
        <v>62</v>
      </c>
      <c r="C80" s="9" t="s">
        <v>80</v>
      </c>
      <c r="D80" s="8">
        <f t="shared" si="17"/>
        <v>5</v>
      </c>
      <c r="E80" s="10" t="s">
        <v>96</v>
      </c>
      <c r="F80" s="11" t="s">
        <v>101</v>
      </c>
      <c r="G80" s="12"/>
      <c r="H80" s="12"/>
      <c r="I80" s="12"/>
      <c r="J80" s="12"/>
      <c r="K80" s="12"/>
      <c r="L80" s="12"/>
      <c r="M80" s="12">
        <v>1</v>
      </c>
      <c r="N80" s="12"/>
      <c r="O80" s="12"/>
      <c r="P80" s="12"/>
      <c r="Q80" s="12"/>
      <c r="R80" s="12"/>
      <c r="S80" s="12"/>
      <c r="T80" s="12"/>
      <c r="U80" s="12"/>
      <c r="V80" s="12">
        <v>1</v>
      </c>
      <c r="W80" s="13" t="s">
        <v>80</v>
      </c>
      <c r="X80" s="6" t="s">
        <v>80</v>
      </c>
    </row>
    <row r="81" spans="1:24">
      <c r="A81" s="7">
        <v>28163100111</v>
      </c>
      <c r="B81" s="8">
        <f t="shared" si="16"/>
        <v>63</v>
      </c>
      <c r="C81" s="9" t="s">
        <v>80</v>
      </c>
      <c r="D81" s="8">
        <f t="shared" si="17"/>
        <v>6</v>
      </c>
      <c r="E81" s="10" t="s">
        <v>96</v>
      </c>
      <c r="F81" s="11" t="s">
        <v>102</v>
      </c>
      <c r="G81" s="12"/>
      <c r="H81" s="12"/>
      <c r="I81" s="12"/>
      <c r="J81" s="12"/>
      <c r="K81" s="12"/>
      <c r="L81" s="12"/>
      <c r="M81" s="12"/>
      <c r="N81" s="12">
        <v>1</v>
      </c>
      <c r="O81" s="12"/>
      <c r="P81" s="12"/>
      <c r="Q81" s="12"/>
      <c r="R81" s="12"/>
      <c r="S81" s="12"/>
      <c r="T81" s="12"/>
      <c r="U81" s="12"/>
      <c r="V81" s="12">
        <v>1</v>
      </c>
      <c r="W81" s="13" t="s">
        <v>80</v>
      </c>
      <c r="X81" s="6" t="s">
        <v>80</v>
      </c>
    </row>
    <row r="82" spans="1:24" ht="17.25">
      <c r="A82" s="7"/>
      <c r="B82" s="8"/>
      <c r="C82" s="13"/>
      <c r="D82" s="7"/>
      <c r="E82" s="14"/>
      <c r="F82" s="15" t="s">
        <v>31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6">
        <f>SUM(V76:V81)</f>
        <v>10</v>
      </c>
      <c r="W82" s="13"/>
    </row>
    <row r="83" spans="1:24">
      <c r="A83" s="7">
        <v>28163801208</v>
      </c>
      <c r="B83" s="8">
        <v>64</v>
      </c>
      <c r="C83" s="9" t="s">
        <v>80</v>
      </c>
      <c r="D83" s="8">
        <f t="shared" ref="D83:D87" si="18">D82+1</f>
        <v>1</v>
      </c>
      <c r="E83" s="10" t="s">
        <v>103</v>
      </c>
      <c r="F83" s="11" t="s">
        <v>104</v>
      </c>
      <c r="G83" s="12"/>
      <c r="H83" s="12"/>
      <c r="I83" s="12">
        <v>1</v>
      </c>
      <c r="J83" s="12"/>
      <c r="K83" s="12"/>
      <c r="L83" s="12"/>
      <c r="M83" s="12">
        <v>6</v>
      </c>
      <c r="N83" s="12"/>
      <c r="O83" s="12"/>
      <c r="P83" s="12"/>
      <c r="Q83" s="12"/>
      <c r="R83" s="12"/>
      <c r="S83" s="12"/>
      <c r="T83" s="12"/>
      <c r="U83" s="12"/>
      <c r="V83" s="12">
        <v>7</v>
      </c>
      <c r="W83" s="13" t="s">
        <v>80</v>
      </c>
      <c r="X83" s="6" t="s">
        <v>80</v>
      </c>
    </row>
    <row r="84" spans="1:24">
      <c r="A84" s="7">
        <v>28163800805</v>
      </c>
      <c r="B84" s="8">
        <f t="shared" si="16"/>
        <v>65</v>
      </c>
      <c r="C84" s="9" t="s">
        <v>80</v>
      </c>
      <c r="D84" s="8">
        <f t="shared" si="18"/>
        <v>2</v>
      </c>
      <c r="E84" s="10" t="s">
        <v>103</v>
      </c>
      <c r="F84" s="11" t="s">
        <v>105</v>
      </c>
      <c r="G84" s="12"/>
      <c r="H84" s="12">
        <v>2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>
        <v>2</v>
      </c>
      <c r="W84" s="13" t="s">
        <v>80</v>
      </c>
      <c r="X84" s="6" t="s">
        <v>80</v>
      </c>
    </row>
    <row r="85" spans="1:24">
      <c r="A85" s="7">
        <v>28163800602</v>
      </c>
      <c r="B85" s="8">
        <f t="shared" si="16"/>
        <v>66</v>
      </c>
      <c r="C85" s="9" t="s">
        <v>80</v>
      </c>
      <c r="D85" s="8">
        <f t="shared" si="18"/>
        <v>3</v>
      </c>
      <c r="E85" s="10" t="s">
        <v>103</v>
      </c>
      <c r="F85" s="11" t="s">
        <v>106</v>
      </c>
      <c r="G85" s="12"/>
      <c r="H85" s="12">
        <v>2</v>
      </c>
      <c r="I85" s="12">
        <v>1</v>
      </c>
      <c r="J85" s="12"/>
      <c r="K85" s="12"/>
      <c r="L85" s="12"/>
      <c r="M85" s="12">
        <v>2</v>
      </c>
      <c r="N85" s="12"/>
      <c r="O85" s="12"/>
      <c r="P85" s="12"/>
      <c r="Q85" s="12"/>
      <c r="R85" s="12"/>
      <c r="S85" s="12"/>
      <c r="T85" s="12"/>
      <c r="U85" s="12"/>
      <c r="V85" s="12">
        <v>5</v>
      </c>
      <c r="W85" s="13" t="s">
        <v>80</v>
      </c>
      <c r="X85" s="6" t="s">
        <v>80</v>
      </c>
    </row>
    <row r="86" spans="1:24">
      <c r="A86" s="7">
        <v>28163802208</v>
      </c>
      <c r="B86" s="8">
        <f t="shared" si="16"/>
        <v>67</v>
      </c>
      <c r="C86" s="9" t="s">
        <v>80</v>
      </c>
      <c r="D86" s="8">
        <f t="shared" si="18"/>
        <v>4</v>
      </c>
      <c r="E86" s="10" t="s">
        <v>103</v>
      </c>
      <c r="F86" s="11" t="s">
        <v>107</v>
      </c>
      <c r="G86" s="12"/>
      <c r="H86" s="12">
        <v>1</v>
      </c>
      <c r="I86" s="12"/>
      <c r="J86" s="12"/>
      <c r="K86" s="12"/>
      <c r="L86" s="12"/>
      <c r="M86" s="12">
        <v>1</v>
      </c>
      <c r="N86" s="12"/>
      <c r="O86" s="12"/>
      <c r="P86" s="12"/>
      <c r="Q86" s="12"/>
      <c r="R86" s="12"/>
      <c r="S86" s="12"/>
      <c r="T86" s="12"/>
      <c r="U86" s="12"/>
      <c r="V86" s="12">
        <v>2</v>
      </c>
      <c r="W86" s="13" t="s">
        <v>80</v>
      </c>
      <c r="X86" s="6" t="s">
        <v>80</v>
      </c>
    </row>
    <row r="87" spans="1:24">
      <c r="A87" s="7">
        <v>28163800205</v>
      </c>
      <c r="B87" s="8">
        <f t="shared" si="16"/>
        <v>68</v>
      </c>
      <c r="C87" s="9" t="s">
        <v>80</v>
      </c>
      <c r="D87" s="8">
        <f t="shared" si="18"/>
        <v>5</v>
      </c>
      <c r="E87" s="10" t="s">
        <v>103</v>
      </c>
      <c r="F87" s="11" t="s">
        <v>108</v>
      </c>
      <c r="G87" s="12"/>
      <c r="H87" s="12"/>
      <c r="I87" s="12"/>
      <c r="J87" s="12"/>
      <c r="K87" s="12"/>
      <c r="L87" s="12"/>
      <c r="M87" s="12">
        <v>1</v>
      </c>
      <c r="N87" s="12"/>
      <c r="O87" s="12"/>
      <c r="P87" s="12"/>
      <c r="Q87" s="12"/>
      <c r="R87" s="12"/>
      <c r="S87" s="12"/>
      <c r="T87" s="12"/>
      <c r="U87" s="12"/>
      <c r="V87" s="12">
        <v>1</v>
      </c>
      <c r="W87" s="13" t="s">
        <v>80</v>
      </c>
      <c r="X87" s="6" t="s">
        <v>80</v>
      </c>
    </row>
    <row r="88" spans="1:24" ht="17.25">
      <c r="A88" s="7"/>
      <c r="B88" s="8"/>
      <c r="C88" s="13"/>
      <c r="D88" s="7"/>
      <c r="E88" s="14"/>
      <c r="F88" s="15" t="s">
        <v>31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6">
        <f>SUM(V83:V87)</f>
        <v>17</v>
      </c>
      <c r="W88" s="13"/>
    </row>
    <row r="89" spans="1:24">
      <c r="A89" s="7">
        <v>28163600206</v>
      </c>
      <c r="B89" s="8">
        <v>69</v>
      </c>
      <c r="C89" s="9" t="s">
        <v>80</v>
      </c>
      <c r="D89" s="8">
        <f>D88+1</f>
        <v>1</v>
      </c>
      <c r="E89" s="10" t="s">
        <v>109</v>
      </c>
      <c r="F89" s="11" t="s">
        <v>110</v>
      </c>
      <c r="G89" s="12"/>
      <c r="H89" s="12"/>
      <c r="I89" s="12"/>
      <c r="J89" s="12"/>
      <c r="K89" s="12"/>
      <c r="L89" s="12"/>
      <c r="M89" s="12">
        <v>2</v>
      </c>
      <c r="N89" s="12"/>
      <c r="O89" s="12"/>
      <c r="P89" s="12"/>
      <c r="Q89" s="12"/>
      <c r="R89" s="12"/>
      <c r="S89" s="12"/>
      <c r="T89" s="12"/>
      <c r="U89" s="12"/>
      <c r="V89" s="12">
        <v>2</v>
      </c>
      <c r="W89" s="13" t="s">
        <v>80</v>
      </c>
      <c r="X89" s="6" t="s">
        <v>80</v>
      </c>
    </row>
    <row r="90" spans="1:24" ht="17.25">
      <c r="A90" s="7"/>
      <c r="B90" s="8"/>
      <c r="C90" s="13"/>
      <c r="D90" s="7"/>
      <c r="E90" s="14"/>
      <c r="F90" s="15" t="s">
        <v>31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6">
        <f>SUM(V89)</f>
        <v>2</v>
      </c>
      <c r="W90" s="13"/>
    </row>
    <row r="91" spans="1:24">
      <c r="A91" s="7">
        <v>28165001511</v>
      </c>
      <c r="B91" s="8">
        <v>70</v>
      </c>
      <c r="C91" s="9" t="s">
        <v>80</v>
      </c>
      <c r="D91" s="8">
        <f t="shared" ref="D91:D96" si="19">D90+1</f>
        <v>1</v>
      </c>
      <c r="E91" s="10" t="s">
        <v>111</v>
      </c>
      <c r="F91" s="11" t="s">
        <v>112</v>
      </c>
      <c r="G91" s="12"/>
      <c r="H91" s="12"/>
      <c r="I91" s="12"/>
      <c r="J91" s="12"/>
      <c r="K91" s="12"/>
      <c r="L91" s="12"/>
      <c r="M91" s="12"/>
      <c r="N91" s="12">
        <v>1</v>
      </c>
      <c r="O91" s="12"/>
      <c r="P91" s="12"/>
      <c r="Q91" s="12"/>
      <c r="R91" s="12"/>
      <c r="S91" s="12"/>
      <c r="T91" s="12"/>
      <c r="U91" s="12"/>
      <c r="V91" s="12">
        <v>1</v>
      </c>
      <c r="W91" s="13" t="s">
        <v>80</v>
      </c>
      <c r="X91" s="6" t="s">
        <v>80</v>
      </c>
    </row>
    <row r="92" spans="1:24">
      <c r="A92" s="7">
        <v>28165001109</v>
      </c>
      <c r="B92" s="8">
        <f t="shared" si="16"/>
        <v>71</v>
      </c>
      <c r="C92" s="9" t="s">
        <v>80</v>
      </c>
      <c r="D92" s="8">
        <f t="shared" si="19"/>
        <v>2</v>
      </c>
      <c r="E92" s="10" t="s">
        <v>111</v>
      </c>
      <c r="F92" s="11" t="s">
        <v>113</v>
      </c>
      <c r="G92" s="12"/>
      <c r="H92" s="12"/>
      <c r="I92" s="12"/>
      <c r="J92" s="12"/>
      <c r="K92" s="12">
        <v>1</v>
      </c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>
        <v>1</v>
      </c>
      <c r="W92" s="13" t="s">
        <v>80</v>
      </c>
      <c r="X92" s="6" t="s">
        <v>80</v>
      </c>
    </row>
    <row r="93" spans="1:24">
      <c r="A93" s="7">
        <v>28165000506</v>
      </c>
      <c r="B93" s="8">
        <f t="shared" si="16"/>
        <v>72</v>
      </c>
      <c r="C93" s="9" t="s">
        <v>80</v>
      </c>
      <c r="D93" s="8">
        <f t="shared" si="19"/>
        <v>3</v>
      </c>
      <c r="E93" s="10" t="s">
        <v>111</v>
      </c>
      <c r="F93" s="11" t="s">
        <v>114</v>
      </c>
      <c r="G93" s="12"/>
      <c r="H93" s="12"/>
      <c r="I93" s="12">
        <v>1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>
        <v>1</v>
      </c>
      <c r="W93" s="13" t="s">
        <v>80</v>
      </c>
      <c r="X93" s="6" t="s">
        <v>80</v>
      </c>
    </row>
    <row r="94" spans="1:24">
      <c r="A94" s="7">
        <v>28165000405</v>
      </c>
      <c r="B94" s="8">
        <f t="shared" si="16"/>
        <v>73</v>
      </c>
      <c r="C94" s="9" t="s">
        <v>80</v>
      </c>
      <c r="D94" s="8">
        <f t="shared" si="19"/>
        <v>4</v>
      </c>
      <c r="E94" s="10" t="s">
        <v>111</v>
      </c>
      <c r="F94" s="11" t="s">
        <v>115</v>
      </c>
      <c r="G94" s="12"/>
      <c r="H94" s="12"/>
      <c r="I94" s="12"/>
      <c r="J94" s="12"/>
      <c r="K94" s="12"/>
      <c r="L94" s="12"/>
      <c r="M94" s="12"/>
      <c r="N94" s="12">
        <v>1</v>
      </c>
      <c r="O94" s="12"/>
      <c r="P94" s="12"/>
      <c r="Q94" s="12"/>
      <c r="R94" s="12"/>
      <c r="S94" s="12"/>
      <c r="T94" s="12"/>
      <c r="U94" s="12"/>
      <c r="V94" s="12">
        <v>1</v>
      </c>
      <c r="W94" s="13" t="s">
        <v>80</v>
      </c>
      <c r="X94" s="6" t="s">
        <v>80</v>
      </c>
    </row>
    <row r="95" spans="1:24">
      <c r="A95" s="7">
        <v>28165001512</v>
      </c>
      <c r="B95" s="8">
        <f t="shared" si="16"/>
        <v>74</v>
      </c>
      <c r="C95" s="9" t="s">
        <v>80</v>
      </c>
      <c r="D95" s="8">
        <f t="shared" si="19"/>
        <v>5</v>
      </c>
      <c r="E95" s="10" t="s">
        <v>111</v>
      </c>
      <c r="F95" s="11" t="s">
        <v>116</v>
      </c>
      <c r="G95" s="12"/>
      <c r="H95" s="12"/>
      <c r="I95" s="12"/>
      <c r="J95" s="12"/>
      <c r="K95" s="12"/>
      <c r="L95" s="12"/>
      <c r="M95" s="12">
        <v>1</v>
      </c>
      <c r="N95" s="12"/>
      <c r="O95" s="12"/>
      <c r="P95" s="12"/>
      <c r="Q95" s="12"/>
      <c r="R95" s="12"/>
      <c r="S95" s="12"/>
      <c r="T95" s="12"/>
      <c r="U95" s="12"/>
      <c r="V95" s="12">
        <v>1</v>
      </c>
      <c r="W95" s="13" t="s">
        <v>80</v>
      </c>
      <c r="X95" s="6" t="s">
        <v>80</v>
      </c>
    </row>
    <row r="96" spans="1:24">
      <c r="A96" s="7">
        <v>28165000811</v>
      </c>
      <c r="B96" s="8">
        <f t="shared" si="16"/>
        <v>75</v>
      </c>
      <c r="C96" s="9" t="s">
        <v>80</v>
      </c>
      <c r="D96" s="8">
        <f t="shared" si="19"/>
        <v>6</v>
      </c>
      <c r="E96" s="10" t="s">
        <v>111</v>
      </c>
      <c r="F96" s="11" t="s">
        <v>117</v>
      </c>
      <c r="G96" s="12"/>
      <c r="H96" s="12"/>
      <c r="I96" s="12"/>
      <c r="J96" s="12">
        <v>1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>
        <v>1</v>
      </c>
      <c r="W96" s="13" t="s">
        <v>80</v>
      </c>
      <c r="X96" s="6" t="s">
        <v>80</v>
      </c>
    </row>
    <row r="97" spans="1:24" ht="17.25">
      <c r="A97" s="7"/>
      <c r="B97" s="8"/>
      <c r="C97" s="13"/>
      <c r="D97" s="7"/>
      <c r="E97" s="14"/>
      <c r="F97" s="15" t="s">
        <v>31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6">
        <f>SUM(V91:V96)</f>
        <v>6</v>
      </c>
      <c r="W97" s="13"/>
    </row>
    <row r="98" spans="1:24">
      <c r="A98" s="7">
        <v>28163791106</v>
      </c>
      <c r="B98" s="8">
        <v>76</v>
      </c>
      <c r="C98" s="9" t="s">
        <v>80</v>
      </c>
      <c r="D98" s="8">
        <f t="shared" ref="D98:D105" si="20">D97+1</f>
        <v>1</v>
      </c>
      <c r="E98" s="10" t="s">
        <v>80</v>
      </c>
      <c r="F98" s="11" t="s">
        <v>118</v>
      </c>
      <c r="G98" s="12"/>
      <c r="H98" s="12"/>
      <c r="I98" s="12"/>
      <c r="J98" s="12"/>
      <c r="K98" s="12"/>
      <c r="L98" s="12"/>
      <c r="M98" s="12"/>
      <c r="N98" s="12">
        <v>2</v>
      </c>
      <c r="O98" s="12"/>
      <c r="P98" s="12"/>
      <c r="Q98" s="12"/>
      <c r="R98" s="12"/>
      <c r="S98" s="12"/>
      <c r="T98" s="12"/>
      <c r="U98" s="12"/>
      <c r="V98" s="12">
        <v>2</v>
      </c>
      <c r="W98" s="13" t="s">
        <v>80</v>
      </c>
      <c r="X98" s="6" t="s">
        <v>80</v>
      </c>
    </row>
    <row r="99" spans="1:24">
      <c r="A99" s="7">
        <v>28163790487</v>
      </c>
      <c r="B99" s="8">
        <f t="shared" si="16"/>
        <v>77</v>
      </c>
      <c r="C99" s="9" t="s">
        <v>80</v>
      </c>
      <c r="D99" s="8">
        <f t="shared" si="20"/>
        <v>2</v>
      </c>
      <c r="E99" s="10" t="s">
        <v>80</v>
      </c>
      <c r="F99" s="11" t="s">
        <v>119</v>
      </c>
      <c r="G99" s="12"/>
      <c r="H99" s="12"/>
      <c r="I99" s="12">
        <v>2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>
        <v>2</v>
      </c>
      <c r="W99" s="13" t="s">
        <v>80</v>
      </c>
      <c r="X99" s="6" t="s">
        <v>80</v>
      </c>
    </row>
    <row r="100" spans="1:24" ht="33">
      <c r="A100" s="7">
        <v>28163790488</v>
      </c>
      <c r="B100" s="8">
        <f t="shared" si="16"/>
        <v>78</v>
      </c>
      <c r="C100" s="9" t="s">
        <v>80</v>
      </c>
      <c r="D100" s="8">
        <f t="shared" si="20"/>
        <v>3</v>
      </c>
      <c r="E100" s="10" t="s">
        <v>80</v>
      </c>
      <c r="F100" s="11" t="s">
        <v>120</v>
      </c>
      <c r="G100" s="12"/>
      <c r="H100" s="12"/>
      <c r="I100" s="12"/>
      <c r="J100" s="12"/>
      <c r="K100" s="12"/>
      <c r="L100" s="12"/>
      <c r="M100" s="12">
        <v>1</v>
      </c>
      <c r="N100" s="12"/>
      <c r="O100" s="12"/>
      <c r="P100" s="12"/>
      <c r="Q100" s="12"/>
      <c r="R100" s="12"/>
      <c r="S100" s="12"/>
      <c r="T100" s="12"/>
      <c r="U100" s="12"/>
      <c r="V100" s="12">
        <v>1</v>
      </c>
      <c r="W100" s="13" t="s">
        <v>80</v>
      </c>
      <c r="X100" s="6" t="s">
        <v>80</v>
      </c>
    </row>
    <row r="101" spans="1:24" ht="33">
      <c r="A101" s="7">
        <v>28163790490</v>
      </c>
      <c r="B101" s="8">
        <f t="shared" si="16"/>
        <v>79</v>
      </c>
      <c r="C101" s="9" t="s">
        <v>80</v>
      </c>
      <c r="D101" s="8">
        <f t="shared" si="20"/>
        <v>4</v>
      </c>
      <c r="E101" s="10" t="s">
        <v>80</v>
      </c>
      <c r="F101" s="11" t="s">
        <v>121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v>2</v>
      </c>
      <c r="S101" s="12"/>
      <c r="T101" s="12"/>
      <c r="U101" s="12"/>
      <c r="V101" s="12">
        <v>2</v>
      </c>
      <c r="W101" s="13" t="s">
        <v>80</v>
      </c>
      <c r="X101" s="6" t="s">
        <v>80</v>
      </c>
    </row>
    <row r="102" spans="1:24">
      <c r="A102" s="7">
        <v>28163790496</v>
      </c>
      <c r="B102" s="8">
        <f t="shared" si="16"/>
        <v>80</v>
      </c>
      <c r="C102" s="9" t="s">
        <v>80</v>
      </c>
      <c r="D102" s="8">
        <f t="shared" si="20"/>
        <v>5</v>
      </c>
      <c r="E102" s="10" t="s">
        <v>80</v>
      </c>
      <c r="F102" s="11" t="s">
        <v>122</v>
      </c>
      <c r="G102" s="12"/>
      <c r="H102" s="12"/>
      <c r="I102" s="12"/>
      <c r="J102" s="12"/>
      <c r="K102" s="12"/>
      <c r="L102" s="12"/>
      <c r="M102" s="12">
        <v>1</v>
      </c>
      <c r="N102" s="12"/>
      <c r="O102" s="12"/>
      <c r="P102" s="12"/>
      <c r="Q102" s="12"/>
      <c r="R102" s="12"/>
      <c r="S102" s="12"/>
      <c r="T102" s="12"/>
      <c r="U102" s="12"/>
      <c r="V102" s="12">
        <v>1</v>
      </c>
      <c r="W102" s="13" t="s">
        <v>80</v>
      </c>
      <c r="X102" s="6" t="s">
        <v>80</v>
      </c>
    </row>
    <row r="103" spans="1:24">
      <c r="A103" s="7">
        <v>28163791182</v>
      </c>
      <c r="B103" s="8">
        <f t="shared" si="16"/>
        <v>81</v>
      </c>
      <c r="C103" s="9" t="s">
        <v>80</v>
      </c>
      <c r="D103" s="8">
        <f t="shared" si="20"/>
        <v>6</v>
      </c>
      <c r="E103" s="10" t="s">
        <v>80</v>
      </c>
      <c r="F103" s="11" t="s">
        <v>123</v>
      </c>
      <c r="G103" s="12"/>
      <c r="H103" s="12"/>
      <c r="I103" s="12"/>
      <c r="J103" s="12"/>
      <c r="K103" s="12"/>
      <c r="L103" s="12"/>
      <c r="M103" s="12">
        <v>3</v>
      </c>
      <c r="N103" s="12"/>
      <c r="O103" s="12"/>
      <c r="P103" s="12"/>
      <c r="Q103" s="12"/>
      <c r="R103" s="12">
        <v>1</v>
      </c>
      <c r="S103" s="12"/>
      <c r="T103" s="12"/>
      <c r="U103" s="12"/>
      <c r="V103" s="12">
        <v>4</v>
      </c>
      <c r="W103" s="13" t="s">
        <v>80</v>
      </c>
      <c r="X103" s="6" t="s">
        <v>80</v>
      </c>
    </row>
    <row r="104" spans="1:24">
      <c r="A104" s="7">
        <v>28163700704</v>
      </c>
      <c r="B104" s="8">
        <f t="shared" si="16"/>
        <v>82</v>
      </c>
      <c r="C104" s="9" t="s">
        <v>80</v>
      </c>
      <c r="D104" s="8">
        <f t="shared" si="20"/>
        <v>7</v>
      </c>
      <c r="E104" s="10" t="s">
        <v>80</v>
      </c>
      <c r="F104" s="11" t="s">
        <v>124</v>
      </c>
      <c r="G104" s="12"/>
      <c r="H104" s="12"/>
      <c r="I104" s="12"/>
      <c r="J104" s="12"/>
      <c r="K104" s="12"/>
      <c r="L104" s="12"/>
      <c r="M104" s="12">
        <v>1</v>
      </c>
      <c r="N104" s="12"/>
      <c r="O104" s="12"/>
      <c r="P104" s="12"/>
      <c r="Q104" s="12"/>
      <c r="R104" s="12"/>
      <c r="S104" s="12"/>
      <c r="T104" s="12"/>
      <c r="U104" s="12"/>
      <c r="V104" s="12">
        <v>1</v>
      </c>
      <c r="W104" s="13" t="s">
        <v>80</v>
      </c>
      <c r="X104" s="6" t="s">
        <v>80</v>
      </c>
    </row>
    <row r="105" spans="1:24">
      <c r="A105" s="7">
        <v>28163701402</v>
      </c>
      <c r="B105" s="8">
        <f t="shared" si="16"/>
        <v>83</v>
      </c>
      <c r="C105" s="9" t="s">
        <v>80</v>
      </c>
      <c r="D105" s="8">
        <f t="shared" si="20"/>
        <v>8</v>
      </c>
      <c r="E105" s="10" t="s">
        <v>80</v>
      </c>
      <c r="F105" s="11" t="s">
        <v>125</v>
      </c>
      <c r="G105" s="12"/>
      <c r="H105" s="12"/>
      <c r="I105" s="12"/>
      <c r="J105" s="12"/>
      <c r="K105" s="12"/>
      <c r="L105" s="12"/>
      <c r="M105" s="12">
        <v>1</v>
      </c>
      <c r="N105" s="12"/>
      <c r="O105" s="12"/>
      <c r="P105" s="12"/>
      <c r="Q105" s="12"/>
      <c r="R105" s="12"/>
      <c r="S105" s="12"/>
      <c r="T105" s="12"/>
      <c r="U105" s="12"/>
      <c r="V105" s="12">
        <v>1</v>
      </c>
      <c r="W105" s="13" t="s">
        <v>80</v>
      </c>
      <c r="X105" s="6" t="s">
        <v>80</v>
      </c>
    </row>
    <row r="106" spans="1:24" ht="17.25">
      <c r="A106" s="7"/>
      <c r="B106" s="8"/>
      <c r="C106" s="13"/>
      <c r="D106" s="7"/>
      <c r="E106" s="14"/>
      <c r="F106" s="15" t="s">
        <v>31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6">
        <f>SUM(V98:V105)</f>
        <v>14</v>
      </c>
      <c r="W106" s="13"/>
    </row>
    <row r="107" spans="1:24">
      <c r="A107" s="7">
        <v>28163300206</v>
      </c>
      <c r="B107" s="8">
        <v>84</v>
      </c>
      <c r="C107" s="9" t="s">
        <v>80</v>
      </c>
      <c r="D107" s="8">
        <f t="shared" ref="D107:D112" si="21">D106+1</f>
        <v>1</v>
      </c>
      <c r="E107" s="10" t="s">
        <v>126</v>
      </c>
      <c r="F107" s="11" t="s">
        <v>127</v>
      </c>
      <c r="G107" s="12"/>
      <c r="H107" s="12"/>
      <c r="I107" s="12"/>
      <c r="J107" s="12"/>
      <c r="K107" s="12"/>
      <c r="L107" s="12"/>
      <c r="M107" s="12"/>
      <c r="N107" s="12">
        <v>2</v>
      </c>
      <c r="O107" s="12"/>
      <c r="P107" s="12"/>
      <c r="Q107" s="12"/>
      <c r="R107" s="12"/>
      <c r="S107" s="12">
        <v>1</v>
      </c>
      <c r="T107" s="12"/>
      <c r="U107" s="12"/>
      <c r="V107" s="12">
        <v>3</v>
      </c>
      <c r="W107" s="13" t="s">
        <v>80</v>
      </c>
      <c r="X107" s="6" t="s">
        <v>80</v>
      </c>
    </row>
    <row r="108" spans="1:24">
      <c r="A108" s="7">
        <v>28163301508</v>
      </c>
      <c r="B108" s="8">
        <f t="shared" si="16"/>
        <v>85</v>
      </c>
      <c r="C108" s="9" t="s">
        <v>80</v>
      </c>
      <c r="D108" s="8">
        <f t="shared" si="21"/>
        <v>2</v>
      </c>
      <c r="E108" s="10" t="s">
        <v>126</v>
      </c>
      <c r="F108" s="11" t="s">
        <v>128</v>
      </c>
      <c r="G108" s="12"/>
      <c r="H108" s="12"/>
      <c r="I108" s="12"/>
      <c r="J108" s="12"/>
      <c r="K108" s="12"/>
      <c r="L108" s="12"/>
      <c r="M108" s="12">
        <v>3</v>
      </c>
      <c r="N108" s="12"/>
      <c r="O108" s="12"/>
      <c r="P108" s="12"/>
      <c r="Q108" s="12"/>
      <c r="R108" s="12"/>
      <c r="S108" s="12"/>
      <c r="T108" s="12"/>
      <c r="U108" s="12"/>
      <c r="V108" s="12">
        <v>3</v>
      </c>
      <c r="W108" s="13" t="s">
        <v>80</v>
      </c>
      <c r="X108" s="6" t="s">
        <v>80</v>
      </c>
    </row>
    <row r="109" spans="1:24">
      <c r="A109" s="7">
        <v>28163301004</v>
      </c>
      <c r="B109" s="8">
        <f t="shared" si="16"/>
        <v>86</v>
      </c>
      <c r="C109" s="9" t="s">
        <v>80</v>
      </c>
      <c r="D109" s="8">
        <f t="shared" si="21"/>
        <v>3</v>
      </c>
      <c r="E109" s="10" t="s">
        <v>126</v>
      </c>
      <c r="F109" s="11" t="s">
        <v>129</v>
      </c>
      <c r="G109" s="12"/>
      <c r="H109" s="12"/>
      <c r="I109" s="12"/>
      <c r="J109" s="12"/>
      <c r="K109" s="12"/>
      <c r="L109" s="12"/>
      <c r="M109" s="12">
        <v>1</v>
      </c>
      <c r="N109" s="12"/>
      <c r="O109" s="12"/>
      <c r="P109" s="12"/>
      <c r="Q109" s="12"/>
      <c r="R109" s="12"/>
      <c r="S109" s="12"/>
      <c r="T109" s="12"/>
      <c r="U109" s="12"/>
      <c r="V109" s="12">
        <v>1</v>
      </c>
      <c r="W109" s="13" t="s">
        <v>80</v>
      </c>
      <c r="X109" s="6" t="s">
        <v>80</v>
      </c>
    </row>
    <row r="110" spans="1:24">
      <c r="A110" s="7">
        <v>28163300709</v>
      </c>
      <c r="B110" s="8">
        <f t="shared" si="16"/>
        <v>87</v>
      </c>
      <c r="C110" s="9" t="s">
        <v>80</v>
      </c>
      <c r="D110" s="8">
        <f t="shared" si="21"/>
        <v>4</v>
      </c>
      <c r="E110" s="10" t="s">
        <v>126</v>
      </c>
      <c r="F110" s="11" t="s">
        <v>130</v>
      </c>
      <c r="G110" s="12"/>
      <c r="H110" s="12"/>
      <c r="I110" s="12">
        <v>2</v>
      </c>
      <c r="J110" s="12"/>
      <c r="K110" s="12"/>
      <c r="L110" s="12"/>
      <c r="M110" s="12">
        <v>1</v>
      </c>
      <c r="N110" s="12">
        <v>2</v>
      </c>
      <c r="O110" s="12"/>
      <c r="P110" s="12"/>
      <c r="Q110" s="12"/>
      <c r="R110" s="12"/>
      <c r="S110" s="12"/>
      <c r="T110" s="12"/>
      <c r="U110" s="12"/>
      <c r="V110" s="12">
        <v>5</v>
      </c>
      <c r="W110" s="13" t="s">
        <v>80</v>
      </c>
      <c r="X110" s="6" t="s">
        <v>80</v>
      </c>
    </row>
    <row r="111" spans="1:24">
      <c r="A111" s="7">
        <v>28163300406</v>
      </c>
      <c r="B111" s="8">
        <f t="shared" si="16"/>
        <v>88</v>
      </c>
      <c r="C111" s="9" t="s">
        <v>80</v>
      </c>
      <c r="D111" s="8">
        <f t="shared" si="21"/>
        <v>5</v>
      </c>
      <c r="E111" s="10" t="s">
        <v>126</v>
      </c>
      <c r="F111" s="11" t="s">
        <v>131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>
        <v>1</v>
      </c>
      <c r="V111" s="12">
        <v>1</v>
      </c>
      <c r="W111" s="13" t="s">
        <v>80</v>
      </c>
      <c r="X111" s="6" t="s">
        <v>80</v>
      </c>
    </row>
    <row r="112" spans="1:24">
      <c r="A112" s="7">
        <v>28163300602</v>
      </c>
      <c r="B112" s="8">
        <f t="shared" si="16"/>
        <v>89</v>
      </c>
      <c r="C112" s="9" t="s">
        <v>80</v>
      </c>
      <c r="D112" s="8">
        <f t="shared" si="21"/>
        <v>6</v>
      </c>
      <c r="E112" s="10" t="s">
        <v>126</v>
      </c>
      <c r="F112" s="11" t="s">
        <v>132</v>
      </c>
      <c r="G112" s="12"/>
      <c r="H112" s="12"/>
      <c r="I112" s="12">
        <v>1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>
        <v>1</v>
      </c>
      <c r="W112" s="13" t="s">
        <v>80</v>
      </c>
      <c r="X112" s="6" t="s">
        <v>80</v>
      </c>
    </row>
    <row r="113" spans="1:24" ht="17.25">
      <c r="A113" s="7"/>
      <c r="B113" s="8"/>
      <c r="C113" s="13"/>
      <c r="D113" s="7"/>
      <c r="E113" s="14"/>
      <c r="F113" s="15" t="s">
        <v>31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6">
        <f>SUM(V107:V112)</f>
        <v>14</v>
      </c>
      <c r="W113" s="13"/>
    </row>
    <row r="114" spans="1:24">
      <c r="A114" s="7">
        <v>28163001409</v>
      </c>
      <c r="B114" s="8">
        <v>90</v>
      </c>
      <c r="C114" s="9" t="s">
        <v>80</v>
      </c>
      <c r="D114" s="8">
        <f t="shared" ref="D114:D118" si="22">D113+1</f>
        <v>1</v>
      </c>
      <c r="E114" s="10" t="s">
        <v>133</v>
      </c>
      <c r="F114" s="11" t="s">
        <v>134</v>
      </c>
      <c r="G114" s="12">
        <v>2</v>
      </c>
      <c r="H114" s="12"/>
      <c r="I114" s="12"/>
      <c r="J114" s="12"/>
      <c r="K114" s="12"/>
      <c r="L114" s="12"/>
      <c r="M114" s="12"/>
      <c r="N114" s="12">
        <v>1</v>
      </c>
      <c r="O114" s="12"/>
      <c r="P114" s="12"/>
      <c r="Q114" s="12"/>
      <c r="R114" s="12"/>
      <c r="S114" s="12"/>
      <c r="T114" s="12"/>
      <c r="U114" s="12"/>
      <c r="V114" s="12">
        <v>3</v>
      </c>
      <c r="W114" s="13" t="s">
        <v>80</v>
      </c>
      <c r="X114" s="6" t="s">
        <v>80</v>
      </c>
    </row>
    <row r="115" spans="1:24">
      <c r="A115" s="7">
        <v>28163001708</v>
      </c>
      <c r="B115" s="8">
        <f t="shared" si="16"/>
        <v>91</v>
      </c>
      <c r="C115" s="9" t="s">
        <v>80</v>
      </c>
      <c r="D115" s="8">
        <f t="shared" si="22"/>
        <v>2</v>
      </c>
      <c r="E115" s="10" t="s">
        <v>133</v>
      </c>
      <c r="F115" s="11" t="s">
        <v>135</v>
      </c>
      <c r="G115" s="12">
        <v>1</v>
      </c>
      <c r="H115" s="12"/>
      <c r="I115" s="12"/>
      <c r="J115" s="12"/>
      <c r="K115" s="12">
        <v>6</v>
      </c>
      <c r="L115" s="12">
        <v>1</v>
      </c>
      <c r="M115" s="12">
        <v>1</v>
      </c>
      <c r="N115" s="12"/>
      <c r="O115" s="12"/>
      <c r="P115" s="12"/>
      <c r="Q115" s="12"/>
      <c r="R115" s="12"/>
      <c r="S115" s="12"/>
      <c r="T115" s="12"/>
      <c r="U115" s="12"/>
      <c r="V115" s="12">
        <v>9</v>
      </c>
      <c r="W115" s="13" t="s">
        <v>80</v>
      </c>
      <c r="X115" s="6" t="s">
        <v>80</v>
      </c>
    </row>
    <row r="116" spans="1:24">
      <c r="A116" s="7">
        <v>28163001109</v>
      </c>
      <c r="B116" s="8">
        <f t="shared" si="16"/>
        <v>92</v>
      </c>
      <c r="C116" s="9" t="s">
        <v>80</v>
      </c>
      <c r="D116" s="8">
        <f t="shared" si="22"/>
        <v>3</v>
      </c>
      <c r="E116" s="10" t="s">
        <v>133</v>
      </c>
      <c r="F116" s="11" t="s">
        <v>136</v>
      </c>
      <c r="G116" s="12"/>
      <c r="H116" s="12"/>
      <c r="I116" s="12">
        <v>1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>
        <v>1</v>
      </c>
      <c r="W116" s="13" t="s">
        <v>80</v>
      </c>
      <c r="X116" s="6" t="s">
        <v>80</v>
      </c>
    </row>
    <row r="117" spans="1:24">
      <c r="A117" s="7">
        <v>28163000405</v>
      </c>
      <c r="B117" s="8">
        <f t="shared" si="16"/>
        <v>93</v>
      </c>
      <c r="C117" s="9" t="s">
        <v>80</v>
      </c>
      <c r="D117" s="8">
        <f t="shared" si="22"/>
        <v>4</v>
      </c>
      <c r="E117" s="10" t="s">
        <v>133</v>
      </c>
      <c r="F117" s="11" t="s">
        <v>137</v>
      </c>
      <c r="G117" s="12">
        <v>1</v>
      </c>
      <c r="H117" s="12"/>
      <c r="I117" s="12"/>
      <c r="J117" s="12"/>
      <c r="K117" s="12">
        <v>2</v>
      </c>
      <c r="L117" s="12"/>
      <c r="M117" s="12">
        <v>1</v>
      </c>
      <c r="N117" s="12">
        <v>1</v>
      </c>
      <c r="O117" s="12"/>
      <c r="P117" s="12"/>
      <c r="Q117" s="12"/>
      <c r="R117" s="12"/>
      <c r="S117" s="12"/>
      <c r="T117" s="12"/>
      <c r="U117" s="12"/>
      <c r="V117" s="12">
        <v>5</v>
      </c>
      <c r="W117" s="13" t="s">
        <v>80</v>
      </c>
      <c r="X117" s="6" t="s">
        <v>80</v>
      </c>
    </row>
    <row r="118" spans="1:24">
      <c r="A118" s="7">
        <v>28163001606</v>
      </c>
      <c r="B118" s="8">
        <f t="shared" si="16"/>
        <v>94</v>
      </c>
      <c r="C118" s="9" t="s">
        <v>80</v>
      </c>
      <c r="D118" s="8">
        <f t="shared" si="22"/>
        <v>5</v>
      </c>
      <c r="E118" s="10" t="s">
        <v>133</v>
      </c>
      <c r="F118" s="11" t="s">
        <v>138</v>
      </c>
      <c r="G118" s="12">
        <v>1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>
        <v>1</v>
      </c>
      <c r="W118" s="13" t="s">
        <v>80</v>
      </c>
      <c r="X118" s="6" t="s">
        <v>80</v>
      </c>
    </row>
    <row r="119" spans="1:24" ht="17.25">
      <c r="A119" s="7"/>
      <c r="B119" s="8"/>
      <c r="C119" s="13"/>
      <c r="D119" s="7"/>
      <c r="E119" s="14"/>
      <c r="F119" s="15" t="s">
        <v>31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6">
        <f>SUM(V114:V118)</f>
        <v>19</v>
      </c>
      <c r="W119" s="13"/>
    </row>
    <row r="120" spans="1:24">
      <c r="A120" s="7">
        <v>28163500107</v>
      </c>
      <c r="B120" s="8">
        <v>95</v>
      </c>
      <c r="C120" s="9" t="s">
        <v>80</v>
      </c>
      <c r="D120" s="8">
        <f>D119+1</f>
        <v>1</v>
      </c>
      <c r="E120" s="10" t="s">
        <v>139</v>
      </c>
      <c r="F120" s="11" t="s">
        <v>140</v>
      </c>
      <c r="G120" s="12">
        <v>2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>
        <v>2</v>
      </c>
      <c r="W120" s="13" t="s">
        <v>80</v>
      </c>
      <c r="X120" s="6" t="s">
        <v>80</v>
      </c>
    </row>
    <row r="121" spans="1:24" ht="17.25">
      <c r="A121" s="7"/>
      <c r="B121" s="8"/>
      <c r="C121" s="13"/>
      <c r="D121" s="7"/>
      <c r="E121" s="14"/>
      <c r="F121" s="15" t="s">
        <v>31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6">
        <f>SUM(V120)</f>
        <v>2</v>
      </c>
      <c r="W121" s="13"/>
    </row>
    <row r="122" spans="1:24" ht="33">
      <c r="A122" s="7">
        <v>28164490616</v>
      </c>
      <c r="B122" s="8">
        <v>96</v>
      </c>
      <c r="C122" s="9" t="s">
        <v>80</v>
      </c>
      <c r="D122" s="8">
        <f t="shared" ref="D122:D125" si="23">D121+1</f>
        <v>1</v>
      </c>
      <c r="E122" s="10" t="s">
        <v>141</v>
      </c>
      <c r="F122" s="11" t="s">
        <v>142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>
        <v>1</v>
      </c>
      <c r="V122" s="12">
        <v>1</v>
      </c>
      <c r="W122" s="13" t="s">
        <v>80</v>
      </c>
      <c r="X122" s="6" t="s">
        <v>80</v>
      </c>
    </row>
    <row r="123" spans="1:24">
      <c r="A123" s="7">
        <v>28164490618</v>
      </c>
      <c r="B123" s="8">
        <f t="shared" si="16"/>
        <v>97</v>
      </c>
      <c r="C123" s="9" t="s">
        <v>80</v>
      </c>
      <c r="D123" s="8">
        <f t="shared" si="23"/>
        <v>2</v>
      </c>
      <c r="E123" s="10" t="s">
        <v>141</v>
      </c>
      <c r="F123" s="11" t="s">
        <v>143</v>
      </c>
      <c r="G123" s="12"/>
      <c r="H123" s="12"/>
      <c r="I123" s="12"/>
      <c r="J123" s="12"/>
      <c r="K123" s="12"/>
      <c r="L123" s="12"/>
      <c r="M123" s="12"/>
      <c r="N123" s="12">
        <v>2</v>
      </c>
      <c r="O123" s="12"/>
      <c r="P123" s="12"/>
      <c r="Q123" s="12"/>
      <c r="R123" s="12"/>
      <c r="S123" s="12"/>
      <c r="T123" s="12"/>
      <c r="U123" s="12"/>
      <c r="V123" s="12">
        <v>2</v>
      </c>
      <c r="W123" s="13" t="s">
        <v>80</v>
      </c>
      <c r="X123" s="6" t="s">
        <v>80</v>
      </c>
    </row>
    <row r="124" spans="1:24">
      <c r="A124" s="7">
        <v>28164400106</v>
      </c>
      <c r="B124" s="8">
        <f t="shared" si="16"/>
        <v>98</v>
      </c>
      <c r="C124" s="9" t="s">
        <v>80</v>
      </c>
      <c r="D124" s="8">
        <f t="shared" si="23"/>
        <v>3</v>
      </c>
      <c r="E124" s="10" t="s">
        <v>141</v>
      </c>
      <c r="F124" s="11" t="s">
        <v>144</v>
      </c>
      <c r="G124" s="12"/>
      <c r="H124" s="12"/>
      <c r="I124" s="12"/>
      <c r="J124" s="12"/>
      <c r="K124" s="12"/>
      <c r="L124" s="12">
        <v>1</v>
      </c>
      <c r="M124" s="12">
        <v>1</v>
      </c>
      <c r="N124" s="12"/>
      <c r="O124" s="12"/>
      <c r="P124" s="12"/>
      <c r="Q124" s="12"/>
      <c r="R124" s="12"/>
      <c r="S124" s="12"/>
      <c r="T124" s="12"/>
      <c r="U124" s="12"/>
      <c r="V124" s="12">
        <v>2</v>
      </c>
      <c r="W124" s="13" t="s">
        <v>80</v>
      </c>
      <c r="X124" s="6" t="s">
        <v>80</v>
      </c>
    </row>
    <row r="125" spans="1:24">
      <c r="A125" s="7">
        <v>28164402311</v>
      </c>
      <c r="B125" s="8">
        <f t="shared" si="16"/>
        <v>99</v>
      </c>
      <c r="C125" s="9" t="s">
        <v>80</v>
      </c>
      <c r="D125" s="8">
        <f t="shared" si="23"/>
        <v>4</v>
      </c>
      <c r="E125" s="10" t="s">
        <v>141</v>
      </c>
      <c r="F125" s="11" t="s">
        <v>145</v>
      </c>
      <c r="G125" s="12"/>
      <c r="H125" s="12"/>
      <c r="I125" s="12"/>
      <c r="J125" s="12"/>
      <c r="K125" s="12"/>
      <c r="L125" s="12"/>
      <c r="M125" s="12">
        <v>1</v>
      </c>
      <c r="N125" s="12"/>
      <c r="O125" s="12"/>
      <c r="P125" s="12"/>
      <c r="Q125" s="12"/>
      <c r="R125" s="12"/>
      <c r="S125" s="12">
        <v>1</v>
      </c>
      <c r="T125" s="12"/>
      <c r="U125" s="12"/>
      <c r="V125" s="12">
        <v>2</v>
      </c>
      <c r="W125" s="13" t="s">
        <v>80</v>
      </c>
      <c r="X125" s="6" t="s">
        <v>80</v>
      </c>
    </row>
    <row r="126" spans="1:24" ht="18" thickBot="1">
      <c r="A126" s="7"/>
      <c r="B126" s="8"/>
      <c r="C126" s="13"/>
      <c r="D126" s="7"/>
      <c r="E126" s="14"/>
      <c r="F126" s="15" t="s">
        <v>31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6">
        <f>SUM(V122:V125)</f>
        <v>7</v>
      </c>
      <c r="W126" s="13"/>
    </row>
    <row r="127" spans="1:24" s="32" customFormat="1" ht="24" customHeight="1" thickTop="1" thickBot="1">
      <c r="A127" s="25"/>
      <c r="B127" s="26"/>
      <c r="C127" s="27"/>
      <c r="D127" s="28"/>
      <c r="E127" s="179" t="s">
        <v>146</v>
      </c>
      <c r="F127" s="17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0">
        <f>SUM(V126,V121,V119,V113,V106,V97,V90,V88,V82,V75,V70,V64)</f>
        <v>116</v>
      </c>
      <c r="W127" s="31"/>
    </row>
    <row r="128" spans="1:24" ht="17.25" thickTop="1">
      <c r="A128" s="7">
        <v>28160500706</v>
      </c>
      <c r="B128" s="8">
        <v>100</v>
      </c>
      <c r="C128" s="9" t="s">
        <v>147</v>
      </c>
      <c r="D128" s="8">
        <f>D126+1</f>
        <v>1</v>
      </c>
      <c r="E128" s="10" t="s">
        <v>148</v>
      </c>
      <c r="F128" s="11" t="s">
        <v>149</v>
      </c>
      <c r="G128" s="12">
        <v>1</v>
      </c>
      <c r="H128" s="12"/>
      <c r="I128" s="12"/>
      <c r="J128" s="12"/>
      <c r="K128" s="12"/>
      <c r="L128" s="12"/>
      <c r="M128" s="12"/>
      <c r="N128" s="12">
        <v>1</v>
      </c>
      <c r="O128" s="12"/>
      <c r="P128" s="12"/>
      <c r="Q128" s="12"/>
      <c r="R128" s="12"/>
      <c r="S128" s="12"/>
      <c r="T128" s="12"/>
      <c r="U128" s="12"/>
      <c r="V128" s="12">
        <v>2</v>
      </c>
      <c r="W128" s="13" t="s">
        <v>147</v>
      </c>
      <c r="X128" s="6" t="s">
        <v>147</v>
      </c>
    </row>
    <row r="129" spans="1:24" ht="33">
      <c r="A129" s="7">
        <v>28160501109</v>
      </c>
      <c r="B129" s="8">
        <f t="shared" si="16"/>
        <v>101</v>
      </c>
      <c r="C129" s="9" t="s">
        <v>147</v>
      </c>
      <c r="D129" s="8">
        <f t="shared" ref="D129:D130" si="24">D128+1</f>
        <v>2</v>
      </c>
      <c r="E129" s="10" t="s">
        <v>148</v>
      </c>
      <c r="F129" s="11" t="s">
        <v>150</v>
      </c>
      <c r="G129" s="12">
        <v>2</v>
      </c>
      <c r="H129" s="12"/>
      <c r="I129" s="12">
        <v>1</v>
      </c>
      <c r="J129" s="12"/>
      <c r="K129" s="12">
        <v>1</v>
      </c>
      <c r="L129" s="12"/>
      <c r="M129" s="12">
        <v>1</v>
      </c>
      <c r="N129" s="12">
        <v>4</v>
      </c>
      <c r="O129" s="12"/>
      <c r="P129" s="12"/>
      <c r="Q129" s="12"/>
      <c r="R129" s="12"/>
      <c r="S129" s="12"/>
      <c r="T129" s="12"/>
      <c r="U129" s="12"/>
      <c r="V129" s="12">
        <v>9</v>
      </c>
      <c r="W129" s="13" t="s">
        <v>147</v>
      </c>
      <c r="X129" s="6" t="s">
        <v>147</v>
      </c>
    </row>
    <row r="130" spans="1:24">
      <c r="A130" s="7">
        <v>28160500407</v>
      </c>
      <c r="B130" s="8">
        <f t="shared" si="16"/>
        <v>102</v>
      </c>
      <c r="C130" s="9" t="s">
        <v>147</v>
      </c>
      <c r="D130" s="8">
        <f t="shared" si="24"/>
        <v>3</v>
      </c>
      <c r="E130" s="10" t="s">
        <v>148</v>
      </c>
      <c r="F130" s="11" t="s">
        <v>151</v>
      </c>
      <c r="G130" s="12"/>
      <c r="H130" s="12"/>
      <c r="I130" s="12"/>
      <c r="J130" s="12"/>
      <c r="K130" s="12">
        <v>1</v>
      </c>
      <c r="L130" s="12"/>
      <c r="M130" s="12">
        <v>1</v>
      </c>
      <c r="N130" s="12"/>
      <c r="O130" s="12"/>
      <c r="P130" s="12"/>
      <c r="Q130" s="12"/>
      <c r="R130" s="12"/>
      <c r="S130" s="12"/>
      <c r="T130" s="12"/>
      <c r="U130" s="12"/>
      <c r="V130" s="12">
        <v>2</v>
      </c>
      <c r="W130" s="13" t="s">
        <v>147</v>
      </c>
      <c r="X130" s="6" t="s">
        <v>147</v>
      </c>
    </row>
    <row r="131" spans="1:24" ht="17.25">
      <c r="A131" s="7"/>
      <c r="B131" s="8"/>
      <c r="C131" s="13"/>
      <c r="D131" s="7"/>
      <c r="E131" s="14"/>
      <c r="F131" s="15" t="s">
        <v>31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6">
        <f>SUM(V128:V130)</f>
        <v>13</v>
      </c>
      <c r="W131" s="13"/>
    </row>
    <row r="132" spans="1:24">
      <c r="A132" s="7">
        <v>28160900905</v>
      </c>
      <c r="B132" s="8">
        <v>103</v>
      </c>
      <c r="C132" s="9" t="s">
        <v>147</v>
      </c>
      <c r="D132" s="8">
        <f t="shared" ref="D132:D133" si="25">D131+1</f>
        <v>1</v>
      </c>
      <c r="E132" s="10" t="s">
        <v>152</v>
      </c>
      <c r="F132" s="11" t="s">
        <v>153</v>
      </c>
      <c r="G132" s="12">
        <v>1</v>
      </c>
      <c r="H132" s="12"/>
      <c r="I132" s="12"/>
      <c r="J132" s="12"/>
      <c r="K132" s="12"/>
      <c r="L132" s="12"/>
      <c r="M132" s="12">
        <v>3</v>
      </c>
      <c r="N132" s="12">
        <v>1</v>
      </c>
      <c r="O132" s="12"/>
      <c r="P132" s="12"/>
      <c r="Q132" s="12"/>
      <c r="R132" s="12"/>
      <c r="S132" s="12"/>
      <c r="T132" s="12"/>
      <c r="U132" s="12"/>
      <c r="V132" s="12">
        <v>5</v>
      </c>
      <c r="W132" s="13" t="s">
        <v>147</v>
      </c>
      <c r="X132" s="6" t="s">
        <v>147</v>
      </c>
    </row>
    <row r="133" spans="1:24">
      <c r="A133" s="7">
        <v>28160900303</v>
      </c>
      <c r="B133" s="8">
        <f t="shared" si="16"/>
        <v>104</v>
      </c>
      <c r="C133" s="9" t="s">
        <v>147</v>
      </c>
      <c r="D133" s="8">
        <f t="shared" si="25"/>
        <v>2</v>
      </c>
      <c r="E133" s="10" t="s">
        <v>152</v>
      </c>
      <c r="F133" s="11" t="s">
        <v>154</v>
      </c>
      <c r="G133" s="12"/>
      <c r="H133" s="12"/>
      <c r="I133" s="12"/>
      <c r="J133" s="12"/>
      <c r="K133" s="12">
        <v>2</v>
      </c>
      <c r="L133" s="12"/>
      <c r="M133" s="12"/>
      <c r="N133" s="12">
        <v>1</v>
      </c>
      <c r="O133" s="12"/>
      <c r="P133" s="12"/>
      <c r="Q133" s="12"/>
      <c r="R133" s="12"/>
      <c r="S133" s="12"/>
      <c r="T133" s="12"/>
      <c r="U133" s="12"/>
      <c r="V133" s="12">
        <v>3</v>
      </c>
      <c r="W133" s="13" t="s">
        <v>147</v>
      </c>
      <c r="X133" s="6" t="s">
        <v>147</v>
      </c>
    </row>
    <row r="134" spans="1:24" ht="17.25">
      <c r="A134" s="7"/>
      <c r="B134" s="8"/>
      <c r="C134" s="13"/>
      <c r="D134" s="7"/>
      <c r="E134" s="14"/>
      <c r="F134" s="15" t="s">
        <v>31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6">
        <f>SUM(V132:V133)</f>
        <v>8</v>
      </c>
      <c r="W134" s="13"/>
    </row>
    <row r="135" spans="1:24">
      <c r="A135" s="7">
        <v>28160801710</v>
      </c>
      <c r="B135" s="8">
        <v>105</v>
      </c>
      <c r="C135" s="9" t="s">
        <v>147</v>
      </c>
      <c r="D135" s="8">
        <f t="shared" ref="D135:D137" si="26">D134+1</f>
        <v>1</v>
      </c>
      <c r="E135" s="10" t="s">
        <v>155</v>
      </c>
      <c r="F135" s="11" t="s">
        <v>156</v>
      </c>
      <c r="G135" s="12">
        <v>1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>
        <v>1</v>
      </c>
      <c r="W135" s="13" t="s">
        <v>147</v>
      </c>
      <c r="X135" s="6" t="s">
        <v>147</v>
      </c>
    </row>
    <row r="136" spans="1:24">
      <c r="A136" s="7">
        <v>28160801516</v>
      </c>
      <c r="B136" s="8">
        <f t="shared" ref="B136:B198" si="27">B135+1</f>
        <v>106</v>
      </c>
      <c r="C136" s="9" t="s">
        <v>147</v>
      </c>
      <c r="D136" s="8">
        <f t="shared" si="26"/>
        <v>2</v>
      </c>
      <c r="E136" s="10" t="s">
        <v>155</v>
      </c>
      <c r="F136" s="11" t="s">
        <v>157</v>
      </c>
      <c r="G136" s="12"/>
      <c r="H136" s="12"/>
      <c r="I136" s="12"/>
      <c r="J136" s="12"/>
      <c r="K136" s="12"/>
      <c r="L136" s="12"/>
      <c r="M136" s="12">
        <v>1</v>
      </c>
      <c r="N136" s="12">
        <v>1</v>
      </c>
      <c r="O136" s="12"/>
      <c r="P136" s="12"/>
      <c r="Q136" s="12"/>
      <c r="R136" s="12"/>
      <c r="S136" s="12"/>
      <c r="T136" s="12"/>
      <c r="U136" s="12"/>
      <c r="V136" s="12">
        <v>2</v>
      </c>
      <c r="W136" s="13" t="s">
        <v>147</v>
      </c>
      <c r="X136" s="6" t="s">
        <v>147</v>
      </c>
    </row>
    <row r="137" spans="1:24">
      <c r="A137" s="7">
        <v>28160801517</v>
      </c>
      <c r="B137" s="8">
        <f t="shared" si="27"/>
        <v>107</v>
      </c>
      <c r="C137" s="9" t="s">
        <v>147</v>
      </c>
      <c r="D137" s="8">
        <f t="shared" si="26"/>
        <v>3</v>
      </c>
      <c r="E137" s="10" t="s">
        <v>155</v>
      </c>
      <c r="F137" s="11" t="s">
        <v>158</v>
      </c>
      <c r="G137" s="12"/>
      <c r="H137" s="12"/>
      <c r="I137" s="12"/>
      <c r="J137" s="12"/>
      <c r="K137" s="12"/>
      <c r="L137" s="12"/>
      <c r="M137" s="12"/>
      <c r="N137" s="12">
        <v>3</v>
      </c>
      <c r="O137" s="12"/>
      <c r="P137" s="12"/>
      <c r="Q137" s="12"/>
      <c r="R137" s="12"/>
      <c r="S137" s="12"/>
      <c r="T137" s="12"/>
      <c r="U137" s="12"/>
      <c r="V137" s="12">
        <v>3</v>
      </c>
      <c r="W137" s="13" t="s">
        <v>147</v>
      </c>
      <c r="X137" s="6" t="s">
        <v>147</v>
      </c>
    </row>
    <row r="138" spans="1:24" ht="17.25">
      <c r="A138" s="7"/>
      <c r="B138" s="8"/>
      <c r="C138" s="13"/>
      <c r="D138" s="7"/>
      <c r="E138" s="14"/>
      <c r="F138" s="15" t="s">
        <v>31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6">
        <f>SUM(V135:V137)</f>
        <v>6</v>
      </c>
      <c r="W138" s="13"/>
    </row>
    <row r="139" spans="1:24">
      <c r="A139" s="7">
        <v>28160190221</v>
      </c>
      <c r="B139" s="8">
        <v>108</v>
      </c>
      <c r="C139" s="9" t="s">
        <v>147</v>
      </c>
      <c r="D139" s="8">
        <f t="shared" ref="D139:D143" si="28">D138+1</f>
        <v>1</v>
      </c>
      <c r="E139" s="10" t="s">
        <v>159</v>
      </c>
      <c r="F139" s="11" t="s">
        <v>160</v>
      </c>
      <c r="G139" s="12"/>
      <c r="H139" s="12"/>
      <c r="I139" s="12"/>
      <c r="J139" s="12"/>
      <c r="K139" s="12"/>
      <c r="L139" s="12"/>
      <c r="M139" s="12"/>
      <c r="N139" s="12">
        <v>1</v>
      </c>
      <c r="O139" s="12"/>
      <c r="P139" s="12"/>
      <c r="Q139" s="12"/>
      <c r="R139" s="12"/>
      <c r="S139" s="12"/>
      <c r="T139" s="12"/>
      <c r="U139" s="12"/>
      <c r="V139" s="12">
        <v>1</v>
      </c>
      <c r="W139" s="13" t="s">
        <v>147</v>
      </c>
      <c r="X139" s="6" t="s">
        <v>147</v>
      </c>
    </row>
    <row r="140" spans="1:24">
      <c r="A140" s="7">
        <v>28160101710</v>
      </c>
      <c r="B140" s="8">
        <f t="shared" si="27"/>
        <v>109</v>
      </c>
      <c r="C140" s="9" t="s">
        <v>147</v>
      </c>
      <c r="D140" s="8">
        <f t="shared" si="28"/>
        <v>2</v>
      </c>
      <c r="E140" s="10" t="s">
        <v>159</v>
      </c>
      <c r="F140" s="11" t="s">
        <v>161</v>
      </c>
      <c r="G140" s="12"/>
      <c r="H140" s="12"/>
      <c r="I140" s="12"/>
      <c r="J140" s="12"/>
      <c r="K140" s="12"/>
      <c r="L140" s="12"/>
      <c r="M140" s="12">
        <v>2</v>
      </c>
      <c r="N140" s="12"/>
      <c r="O140" s="12"/>
      <c r="P140" s="12"/>
      <c r="Q140" s="12"/>
      <c r="R140" s="12"/>
      <c r="S140" s="12"/>
      <c r="T140" s="12"/>
      <c r="U140" s="12"/>
      <c r="V140" s="12">
        <v>2</v>
      </c>
      <c r="W140" s="13" t="s">
        <v>147</v>
      </c>
      <c r="X140" s="6" t="s">
        <v>147</v>
      </c>
    </row>
    <row r="141" spans="1:24">
      <c r="A141" s="7">
        <v>28160102403</v>
      </c>
      <c r="B141" s="8">
        <f t="shared" si="27"/>
        <v>110</v>
      </c>
      <c r="C141" s="9" t="s">
        <v>147</v>
      </c>
      <c r="D141" s="8">
        <f t="shared" si="28"/>
        <v>3</v>
      </c>
      <c r="E141" s="10" t="s">
        <v>159</v>
      </c>
      <c r="F141" s="11" t="s">
        <v>162</v>
      </c>
      <c r="G141" s="12"/>
      <c r="H141" s="12"/>
      <c r="I141" s="12"/>
      <c r="J141" s="12"/>
      <c r="K141" s="12"/>
      <c r="L141" s="12"/>
      <c r="M141" s="12"/>
      <c r="N141" s="12">
        <v>2</v>
      </c>
      <c r="O141" s="12"/>
      <c r="P141" s="12"/>
      <c r="Q141" s="12"/>
      <c r="R141" s="12"/>
      <c r="S141" s="12"/>
      <c r="T141" s="12"/>
      <c r="U141" s="12"/>
      <c r="V141" s="12">
        <v>2</v>
      </c>
      <c r="W141" s="13" t="s">
        <v>147</v>
      </c>
      <c r="X141" s="6" t="s">
        <v>147</v>
      </c>
    </row>
    <row r="142" spans="1:24">
      <c r="A142" s="7">
        <v>28160102003</v>
      </c>
      <c r="B142" s="8">
        <f t="shared" si="27"/>
        <v>111</v>
      </c>
      <c r="C142" s="9" t="s">
        <v>147</v>
      </c>
      <c r="D142" s="8">
        <f t="shared" si="28"/>
        <v>4</v>
      </c>
      <c r="E142" s="10" t="s">
        <v>159</v>
      </c>
      <c r="F142" s="11" t="s">
        <v>163</v>
      </c>
      <c r="G142" s="12"/>
      <c r="H142" s="12"/>
      <c r="I142" s="12">
        <v>1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>
        <v>1</v>
      </c>
      <c r="W142" s="13" t="s">
        <v>147</v>
      </c>
      <c r="X142" s="6" t="s">
        <v>147</v>
      </c>
    </row>
    <row r="143" spans="1:24">
      <c r="A143" s="7">
        <v>28160190222</v>
      </c>
      <c r="B143" s="8">
        <f t="shared" si="27"/>
        <v>112</v>
      </c>
      <c r="C143" s="9" t="s">
        <v>147</v>
      </c>
      <c r="D143" s="8">
        <f t="shared" si="28"/>
        <v>5</v>
      </c>
      <c r="E143" s="10" t="s">
        <v>159</v>
      </c>
      <c r="F143" s="11" t="s">
        <v>164</v>
      </c>
      <c r="G143" s="12"/>
      <c r="H143" s="12"/>
      <c r="I143" s="12"/>
      <c r="J143" s="12"/>
      <c r="K143" s="12"/>
      <c r="L143" s="12"/>
      <c r="M143" s="12"/>
      <c r="N143" s="12">
        <v>1</v>
      </c>
      <c r="O143" s="12"/>
      <c r="P143" s="12"/>
      <c r="Q143" s="12"/>
      <c r="R143" s="12"/>
      <c r="S143" s="12"/>
      <c r="T143" s="12"/>
      <c r="U143" s="12"/>
      <c r="V143" s="12">
        <v>1</v>
      </c>
      <c r="W143" s="13" t="s">
        <v>147</v>
      </c>
      <c r="X143" s="6" t="s">
        <v>147</v>
      </c>
    </row>
    <row r="144" spans="1:24" ht="17.25">
      <c r="A144" s="7"/>
      <c r="B144" s="8"/>
      <c r="C144" s="13"/>
      <c r="D144" s="7"/>
      <c r="E144" s="14"/>
      <c r="F144" s="15" t="s">
        <v>31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6">
        <f>SUM(V139:V143)</f>
        <v>7</v>
      </c>
      <c r="W144" s="13"/>
    </row>
    <row r="145" spans="1:24">
      <c r="A145" s="7">
        <v>28160601304</v>
      </c>
      <c r="B145" s="8">
        <v>113</v>
      </c>
      <c r="C145" s="9" t="s">
        <v>147</v>
      </c>
      <c r="D145" s="8">
        <f t="shared" ref="D145:D146" si="29">D144+1</f>
        <v>1</v>
      </c>
      <c r="E145" s="10" t="s">
        <v>165</v>
      </c>
      <c r="F145" s="11" t="s">
        <v>166</v>
      </c>
      <c r="G145" s="12"/>
      <c r="H145" s="12"/>
      <c r="I145" s="12">
        <v>1</v>
      </c>
      <c r="J145" s="12">
        <v>2</v>
      </c>
      <c r="K145" s="12"/>
      <c r="L145" s="12"/>
      <c r="M145" s="12">
        <v>1</v>
      </c>
      <c r="N145" s="12"/>
      <c r="O145" s="12"/>
      <c r="P145" s="12"/>
      <c r="Q145" s="12"/>
      <c r="R145" s="12"/>
      <c r="S145" s="12"/>
      <c r="T145" s="12"/>
      <c r="U145" s="12"/>
      <c r="V145" s="12">
        <v>4</v>
      </c>
      <c r="W145" s="13" t="s">
        <v>147</v>
      </c>
      <c r="X145" s="6" t="s">
        <v>147</v>
      </c>
    </row>
    <row r="146" spans="1:24">
      <c r="A146" s="7">
        <v>28160600706</v>
      </c>
      <c r="B146" s="8">
        <f t="shared" si="27"/>
        <v>114</v>
      </c>
      <c r="C146" s="9" t="s">
        <v>147</v>
      </c>
      <c r="D146" s="8">
        <f t="shared" si="29"/>
        <v>2</v>
      </c>
      <c r="E146" s="10" t="s">
        <v>165</v>
      </c>
      <c r="F146" s="11" t="s">
        <v>167</v>
      </c>
      <c r="G146" s="12"/>
      <c r="H146" s="12"/>
      <c r="I146" s="12"/>
      <c r="J146" s="12"/>
      <c r="K146" s="12"/>
      <c r="L146" s="12"/>
      <c r="M146" s="12">
        <v>2</v>
      </c>
      <c r="N146" s="12"/>
      <c r="O146" s="12"/>
      <c r="P146" s="12"/>
      <c r="Q146" s="12"/>
      <c r="R146" s="12"/>
      <c r="S146" s="12"/>
      <c r="T146" s="12"/>
      <c r="U146" s="12"/>
      <c r="V146" s="12">
        <v>2</v>
      </c>
      <c r="W146" s="13" t="s">
        <v>147</v>
      </c>
      <c r="X146" s="6" t="s">
        <v>147</v>
      </c>
    </row>
    <row r="147" spans="1:24" ht="17.25">
      <c r="A147" s="7"/>
      <c r="B147" s="8"/>
      <c r="C147" s="13"/>
      <c r="D147" s="7"/>
      <c r="E147" s="14"/>
      <c r="F147" s="15" t="s">
        <v>31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6">
        <f>SUM(V145:V146)</f>
        <v>6</v>
      </c>
      <c r="W147" s="13"/>
    </row>
    <row r="148" spans="1:24">
      <c r="A148" s="7">
        <v>28160400524</v>
      </c>
      <c r="B148" s="8">
        <v>115</v>
      </c>
      <c r="C148" s="9" t="s">
        <v>147</v>
      </c>
      <c r="D148" s="8">
        <f t="shared" ref="D148:D153" si="30">D147+1</f>
        <v>1</v>
      </c>
      <c r="E148" s="10" t="s">
        <v>147</v>
      </c>
      <c r="F148" s="11" t="s">
        <v>168</v>
      </c>
      <c r="G148" s="12"/>
      <c r="H148" s="12"/>
      <c r="I148" s="12"/>
      <c r="J148" s="12">
        <v>1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>
        <v>1</v>
      </c>
      <c r="W148" s="13" t="s">
        <v>147</v>
      </c>
      <c r="X148" s="6" t="s">
        <v>147</v>
      </c>
    </row>
    <row r="149" spans="1:24">
      <c r="A149" s="7">
        <v>28160402502</v>
      </c>
      <c r="B149" s="8">
        <f t="shared" si="27"/>
        <v>116</v>
      </c>
      <c r="C149" s="9" t="s">
        <v>147</v>
      </c>
      <c r="D149" s="8">
        <f t="shared" si="30"/>
        <v>2</v>
      </c>
      <c r="E149" s="10" t="s">
        <v>147</v>
      </c>
      <c r="F149" s="11" t="s">
        <v>169</v>
      </c>
      <c r="G149" s="12"/>
      <c r="H149" s="12"/>
      <c r="I149" s="12"/>
      <c r="J149" s="12">
        <v>1</v>
      </c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>
        <v>1</v>
      </c>
      <c r="W149" s="13" t="s">
        <v>147</v>
      </c>
      <c r="X149" s="6" t="s">
        <v>147</v>
      </c>
    </row>
    <row r="150" spans="1:24">
      <c r="A150" s="7">
        <v>28160402203</v>
      </c>
      <c r="B150" s="8">
        <f t="shared" si="27"/>
        <v>117</v>
      </c>
      <c r="C150" s="9" t="s">
        <v>147</v>
      </c>
      <c r="D150" s="8">
        <f t="shared" si="30"/>
        <v>3</v>
      </c>
      <c r="E150" s="10" t="s">
        <v>147</v>
      </c>
      <c r="F150" s="11" t="s">
        <v>170</v>
      </c>
      <c r="G150" s="12"/>
      <c r="H150" s="12"/>
      <c r="I150" s="12"/>
      <c r="J150" s="12">
        <v>1</v>
      </c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>
        <v>1</v>
      </c>
      <c r="W150" s="13" t="s">
        <v>147</v>
      </c>
      <c r="X150" s="6" t="s">
        <v>147</v>
      </c>
    </row>
    <row r="151" spans="1:24">
      <c r="A151" s="7">
        <v>28160400603</v>
      </c>
      <c r="B151" s="8">
        <f t="shared" si="27"/>
        <v>118</v>
      </c>
      <c r="C151" s="9" t="s">
        <v>147</v>
      </c>
      <c r="D151" s="8">
        <f t="shared" si="30"/>
        <v>4</v>
      </c>
      <c r="E151" s="10" t="s">
        <v>147</v>
      </c>
      <c r="F151" s="11" t="s">
        <v>171</v>
      </c>
      <c r="G151" s="12"/>
      <c r="H151" s="12"/>
      <c r="I151" s="12"/>
      <c r="J151" s="12">
        <v>1</v>
      </c>
      <c r="K151" s="12"/>
      <c r="L151" s="12"/>
      <c r="M151" s="12">
        <v>1</v>
      </c>
      <c r="N151" s="12"/>
      <c r="O151" s="12"/>
      <c r="P151" s="12"/>
      <c r="Q151" s="12"/>
      <c r="R151" s="12"/>
      <c r="S151" s="12"/>
      <c r="T151" s="12"/>
      <c r="U151" s="12"/>
      <c r="V151" s="12">
        <v>2</v>
      </c>
      <c r="W151" s="13" t="s">
        <v>147</v>
      </c>
      <c r="X151" s="6" t="s">
        <v>147</v>
      </c>
    </row>
    <row r="152" spans="1:24">
      <c r="A152" s="7">
        <v>28160400523</v>
      </c>
      <c r="B152" s="8">
        <f t="shared" si="27"/>
        <v>119</v>
      </c>
      <c r="C152" s="9" t="s">
        <v>147</v>
      </c>
      <c r="D152" s="8">
        <f t="shared" si="30"/>
        <v>5</v>
      </c>
      <c r="E152" s="10" t="s">
        <v>147</v>
      </c>
      <c r="F152" s="11" t="s">
        <v>172</v>
      </c>
      <c r="G152" s="12"/>
      <c r="H152" s="12"/>
      <c r="I152" s="12">
        <v>1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>
        <v>1</v>
      </c>
      <c r="W152" s="13" t="s">
        <v>147</v>
      </c>
      <c r="X152" s="6" t="s">
        <v>147</v>
      </c>
    </row>
    <row r="153" spans="1:24">
      <c r="A153" s="7">
        <v>28160401402</v>
      </c>
      <c r="B153" s="8">
        <f t="shared" si="27"/>
        <v>120</v>
      </c>
      <c r="C153" s="9" t="s">
        <v>147</v>
      </c>
      <c r="D153" s="8">
        <f t="shared" si="30"/>
        <v>6</v>
      </c>
      <c r="E153" s="10" t="s">
        <v>147</v>
      </c>
      <c r="F153" s="11" t="s">
        <v>173</v>
      </c>
      <c r="G153" s="12"/>
      <c r="H153" s="12"/>
      <c r="I153" s="12">
        <v>2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>
        <v>2</v>
      </c>
      <c r="W153" s="13" t="s">
        <v>147</v>
      </c>
      <c r="X153" s="6" t="s">
        <v>147</v>
      </c>
    </row>
    <row r="154" spans="1:24" ht="17.25">
      <c r="A154" s="7"/>
      <c r="B154" s="8"/>
      <c r="C154" s="13"/>
      <c r="D154" s="7"/>
      <c r="E154" s="14"/>
      <c r="F154" s="15" t="s">
        <v>31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6">
        <f>SUM(V148:V153)</f>
        <v>8</v>
      </c>
      <c r="W154" s="13"/>
    </row>
    <row r="155" spans="1:24" ht="33">
      <c r="A155" s="7">
        <v>28160300207</v>
      </c>
      <c r="B155" s="8">
        <v>121</v>
      </c>
      <c r="C155" s="9" t="s">
        <v>147</v>
      </c>
      <c r="D155" s="8">
        <f t="shared" ref="D155:D159" si="31">D154+1</f>
        <v>1</v>
      </c>
      <c r="E155" s="10" t="s">
        <v>174</v>
      </c>
      <c r="F155" s="11" t="s">
        <v>175</v>
      </c>
      <c r="G155" s="12"/>
      <c r="H155" s="12"/>
      <c r="I155" s="12">
        <v>1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>
        <v>1</v>
      </c>
      <c r="W155" s="13" t="s">
        <v>147</v>
      </c>
      <c r="X155" s="6" t="s">
        <v>147</v>
      </c>
    </row>
    <row r="156" spans="1:24">
      <c r="A156" s="7">
        <v>28160300702</v>
      </c>
      <c r="B156" s="8">
        <f t="shared" si="27"/>
        <v>122</v>
      </c>
      <c r="C156" s="9" t="s">
        <v>147</v>
      </c>
      <c r="D156" s="8">
        <f t="shared" si="31"/>
        <v>2</v>
      </c>
      <c r="E156" s="10" t="s">
        <v>174</v>
      </c>
      <c r="F156" s="11" t="s">
        <v>176</v>
      </c>
      <c r="G156" s="12"/>
      <c r="H156" s="12"/>
      <c r="I156" s="12"/>
      <c r="J156" s="12"/>
      <c r="K156" s="12"/>
      <c r="L156" s="12"/>
      <c r="M156" s="12">
        <v>1</v>
      </c>
      <c r="N156" s="12">
        <v>1</v>
      </c>
      <c r="O156" s="12"/>
      <c r="P156" s="12"/>
      <c r="Q156" s="12"/>
      <c r="R156" s="12"/>
      <c r="S156" s="12"/>
      <c r="T156" s="12"/>
      <c r="U156" s="12"/>
      <c r="V156" s="12">
        <v>2</v>
      </c>
      <c r="W156" s="13" t="s">
        <v>147</v>
      </c>
      <c r="X156" s="6" t="s">
        <v>147</v>
      </c>
    </row>
    <row r="157" spans="1:24" ht="33">
      <c r="A157" s="7">
        <v>28160300208</v>
      </c>
      <c r="B157" s="8">
        <f t="shared" si="27"/>
        <v>123</v>
      </c>
      <c r="C157" s="9" t="s">
        <v>147</v>
      </c>
      <c r="D157" s="8">
        <f t="shared" si="31"/>
        <v>3</v>
      </c>
      <c r="E157" s="10" t="s">
        <v>174</v>
      </c>
      <c r="F157" s="11" t="s">
        <v>177</v>
      </c>
      <c r="G157" s="12"/>
      <c r="H157" s="12"/>
      <c r="I157" s="12"/>
      <c r="J157" s="12"/>
      <c r="K157" s="12"/>
      <c r="L157" s="12"/>
      <c r="M157" s="12">
        <v>2</v>
      </c>
      <c r="N157" s="12"/>
      <c r="O157" s="12"/>
      <c r="P157" s="12"/>
      <c r="Q157" s="12"/>
      <c r="R157" s="12"/>
      <c r="S157" s="12"/>
      <c r="T157" s="12"/>
      <c r="U157" s="12"/>
      <c r="V157" s="12">
        <v>2</v>
      </c>
      <c r="W157" s="13" t="s">
        <v>147</v>
      </c>
      <c r="X157" s="6" t="s">
        <v>147</v>
      </c>
    </row>
    <row r="158" spans="1:24">
      <c r="A158" s="7">
        <v>28160300405</v>
      </c>
      <c r="B158" s="8">
        <f t="shared" si="27"/>
        <v>124</v>
      </c>
      <c r="C158" s="9" t="s">
        <v>147</v>
      </c>
      <c r="D158" s="8">
        <f t="shared" si="31"/>
        <v>4</v>
      </c>
      <c r="E158" s="10" t="s">
        <v>174</v>
      </c>
      <c r="F158" s="11" t="s">
        <v>178</v>
      </c>
      <c r="G158" s="12"/>
      <c r="H158" s="12"/>
      <c r="I158" s="12"/>
      <c r="J158" s="12"/>
      <c r="K158" s="12"/>
      <c r="L158" s="12"/>
      <c r="M158" s="12">
        <v>1</v>
      </c>
      <c r="N158" s="12"/>
      <c r="O158" s="12"/>
      <c r="P158" s="12"/>
      <c r="Q158" s="12"/>
      <c r="R158" s="12"/>
      <c r="S158" s="12"/>
      <c r="T158" s="12"/>
      <c r="U158" s="12"/>
      <c r="V158" s="12">
        <v>1</v>
      </c>
      <c r="W158" s="13" t="s">
        <v>147</v>
      </c>
      <c r="X158" s="6" t="s">
        <v>147</v>
      </c>
    </row>
    <row r="159" spans="1:24">
      <c r="A159" s="7">
        <v>28160300903</v>
      </c>
      <c r="B159" s="8">
        <f t="shared" si="27"/>
        <v>125</v>
      </c>
      <c r="C159" s="9" t="s">
        <v>147</v>
      </c>
      <c r="D159" s="8">
        <f t="shared" si="31"/>
        <v>5</v>
      </c>
      <c r="E159" s="10" t="s">
        <v>174</v>
      </c>
      <c r="F159" s="11" t="s">
        <v>179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>
        <v>1</v>
      </c>
      <c r="T159" s="12"/>
      <c r="U159" s="12"/>
      <c r="V159" s="12">
        <v>1</v>
      </c>
      <c r="W159" s="13" t="s">
        <v>147</v>
      </c>
      <c r="X159" s="6" t="s">
        <v>147</v>
      </c>
    </row>
    <row r="160" spans="1:24" ht="17.25">
      <c r="A160" s="7"/>
      <c r="B160" s="8"/>
      <c r="C160" s="13"/>
      <c r="D160" s="7"/>
      <c r="E160" s="14"/>
      <c r="F160" s="15" t="s">
        <v>31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6">
        <f>SUM(V155:V159)</f>
        <v>7</v>
      </c>
      <c r="W160" s="13"/>
    </row>
    <row r="161" spans="1:24">
      <c r="A161" s="7">
        <v>28160202603</v>
      </c>
      <c r="B161" s="8">
        <v>126</v>
      </c>
      <c r="C161" s="9" t="s">
        <v>147</v>
      </c>
      <c r="D161" s="8">
        <f t="shared" ref="D161:D164" si="32">D160+1</f>
        <v>1</v>
      </c>
      <c r="E161" s="10" t="s">
        <v>180</v>
      </c>
      <c r="F161" s="11" t="s">
        <v>181</v>
      </c>
      <c r="G161" s="12"/>
      <c r="H161" s="12"/>
      <c r="I161" s="12">
        <v>1</v>
      </c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>
        <v>1</v>
      </c>
      <c r="W161" s="13" t="s">
        <v>147</v>
      </c>
      <c r="X161" s="6" t="s">
        <v>147</v>
      </c>
    </row>
    <row r="162" spans="1:24">
      <c r="A162" s="7">
        <v>28160200804</v>
      </c>
      <c r="B162" s="8">
        <f t="shared" si="27"/>
        <v>127</v>
      </c>
      <c r="C162" s="9" t="s">
        <v>147</v>
      </c>
      <c r="D162" s="8">
        <f t="shared" si="32"/>
        <v>2</v>
      </c>
      <c r="E162" s="10" t="s">
        <v>180</v>
      </c>
      <c r="F162" s="11" t="s">
        <v>182</v>
      </c>
      <c r="G162" s="12"/>
      <c r="H162" s="12"/>
      <c r="I162" s="12">
        <v>1</v>
      </c>
      <c r="J162" s="12"/>
      <c r="K162" s="12"/>
      <c r="L162" s="12"/>
      <c r="M162" s="12"/>
      <c r="N162" s="12">
        <v>1</v>
      </c>
      <c r="O162" s="12"/>
      <c r="P162" s="12"/>
      <c r="Q162" s="12"/>
      <c r="R162" s="12"/>
      <c r="S162" s="12"/>
      <c r="T162" s="12"/>
      <c r="U162" s="12"/>
      <c r="V162" s="12">
        <v>2</v>
      </c>
      <c r="W162" s="13" t="s">
        <v>147</v>
      </c>
      <c r="X162" s="6" t="s">
        <v>147</v>
      </c>
    </row>
    <row r="163" spans="1:24">
      <c r="A163" s="7">
        <v>28160200104</v>
      </c>
      <c r="B163" s="8">
        <f t="shared" si="27"/>
        <v>128</v>
      </c>
      <c r="C163" s="9" t="s">
        <v>147</v>
      </c>
      <c r="D163" s="8">
        <f t="shared" si="32"/>
        <v>3</v>
      </c>
      <c r="E163" s="10" t="s">
        <v>180</v>
      </c>
      <c r="F163" s="11" t="s">
        <v>183</v>
      </c>
      <c r="G163" s="12"/>
      <c r="H163" s="12"/>
      <c r="I163" s="12"/>
      <c r="J163" s="12"/>
      <c r="K163" s="12">
        <v>1</v>
      </c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>
        <v>1</v>
      </c>
      <c r="W163" s="13" t="s">
        <v>147</v>
      </c>
      <c r="X163" s="6" t="s">
        <v>147</v>
      </c>
    </row>
    <row r="164" spans="1:24">
      <c r="A164" s="7">
        <v>28160200306</v>
      </c>
      <c r="B164" s="8">
        <f t="shared" si="27"/>
        <v>129</v>
      </c>
      <c r="C164" s="9" t="s">
        <v>147</v>
      </c>
      <c r="D164" s="8">
        <f t="shared" si="32"/>
        <v>4</v>
      </c>
      <c r="E164" s="10" t="s">
        <v>180</v>
      </c>
      <c r="F164" s="11" t="s">
        <v>184</v>
      </c>
      <c r="G164" s="12">
        <v>1</v>
      </c>
      <c r="H164" s="12"/>
      <c r="I164" s="12"/>
      <c r="J164" s="12"/>
      <c r="K164" s="12"/>
      <c r="L164" s="12">
        <v>1</v>
      </c>
      <c r="M164" s="12"/>
      <c r="N164" s="12"/>
      <c r="O164" s="12"/>
      <c r="P164" s="12"/>
      <c r="Q164" s="12"/>
      <c r="R164" s="12"/>
      <c r="S164" s="12"/>
      <c r="T164" s="12"/>
      <c r="U164" s="12"/>
      <c r="V164" s="12">
        <v>2</v>
      </c>
      <c r="W164" s="13" t="s">
        <v>147</v>
      </c>
      <c r="X164" s="6" t="s">
        <v>147</v>
      </c>
    </row>
    <row r="165" spans="1:24" ht="17.25">
      <c r="A165" s="7"/>
      <c r="B165" s="8"/>
      <c r="C165" s="13"/>
      <c r="D165" s="7"/>
      <c r="E165" s="14"/>
      <c r="F165" s="15" t="s">
        <v>31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6">
        <f>SUM(V161:V164)</f>
        <v>6</v>
      </c>
      <c r="W165" s="13"/>
    </row>
    <row r="166" spans="1:24">
      <c r="A166" s="7">
        <v>28160700703</v>
      </c>
      <c r="B166" s="8">
        <v>130</v>
      </c>
      <c r="C166" s="9" t="s">
        <v>147</v>
      </c>
      <c r="D166" s="8">
        <f t="shared" ref="D166:D168" si="33">D165+1</f>
        <v>1</v>
      </c>
      <c r="E166" s="10" t="s">
        <v>185</v>
      </c>
      <c r="F166" s="11" t="s">
        <v>186</v>
      </c>
      <c r="G166" s="12"/>
      <c r="H166" s="12"/>
      <c r="I166" s="12"/>
      <c r="J166" s="12"/>
      <c r="K166" s="12"/>
      <c r="L166" s="12"/>
      <c r="M166" s="12">
        <v>1</v>
      </c>
      <c r="N166" s="12"/>
      <c r="O166" s="12"/>
      <c r="P166" s="12"/>
      <c r="Q166" s="12"/>
      <c r="R166" s="12"/>
      <c r="S166" s="12"/>
      <c r="T166" s="12"/>
      <c r="U166" s="12"/>
      <c r="V166" s="12">
        <v>1</v>
      </c>
      <c r="W166" s="13" t="s">
        <v>147</v>
      </c>
      <c r="X166" s="6" t="s">
        <v>147</v>
      </c>
    </row>
    <row r="167" spans="1:24">
      <c r="A167" s="7">
        <v>28160701305</v>
      </c>
      <c r="B167" s="8">
        <f t="shared" si="27"/>
        <v>131</v>
      </c>
      <c r="C167" s="9" t="s">
        <v>147</v>
      </c>
      <c r="D167" s="8">
        <f t="shared" si="33"/>
        <v>2</v>
      </c>
      <c r="E167" s="10" t="s">
        <v>185</v>
      </c>
      <c r="F167" s="11" t="s">
        <v>187</v>
      </c>
      <c r="G167" s="12"/>
      <c r="H167" s="12"/>
      <c r="I167" s="12">
        <v>1</v>
      </c>
      <c r="J167" s="12"/>
      <c r="K167" s="12"/>
      <c r="L167" s="12"/>
      <c r="M167" s="12">
        <v>2</v>
      </c>
      <c r="N167" s="12"/>
      <c r="O167" s="12"/>
      <c r="P167" s="12"/>
      <c r="Q167" s="12"/>
      <c r="R167" s="12"/>
      <c r="S167" s="12"/>
      <c r="T167" s="12"/>
      <c r="U167" s="12"/>
      <c r="V167" s="12">
        <v>3</v>
      </c>
      <c r="W167" s="13" t="s">
        <v>147</v>
      </c>
      <c r="X167" s="6" t="s">
        <v>147</v>
      </c>
    </row>
    <row r="168" spans="1:24">
      <c r="A168" s="7">
        <v>28160702302</v>
      </c>
      <c r="B168" s="8">
        <f t="shared" si="27"/>
        <v>132</v>
      </c>
      <c r="C168" s="9" t="s">
        <v>147</v>
      </c>
      <c r="D168" s="8">
        <f t="shared" si="33"/>
        <v>3</v>
      </c>
      <c r="E168" s="10" t="s">
        <v>185</v>
      </c>
      <c r="F168" s="11" t="s">
        <v>188</v>
      </c>
      <c r="G168" s="12"/>
      <c r="H168" s="12"/>
      <c r="I168" s="12"/>
      <c r="J168" s="12"/>
      <c r="K168" s="12"/>
      <c r="L168" s="12"/>
      <c r="M168" s="12"/>
      <c r="N168" s="12">
        <v>2</v>
      </c>
      <c r="O168" s="12"/>
      <c r="P168" s="12"/>
      <c r="Q168" s="12"/>
      <c r="R168" s="12"/>
      <c r="S168" s="12"/>
      <c r="T168" s="12"/>
      <c r="U168" s="12"/>
      <c r="V168" s="12">
        <v>2</v>
      </c>
      <c r="W168" s="13" t="s">
        <v>147</v>
      </c>
      <c r="X168" s="6" t="s">
        <v>147</v>
      </c>
    </row>
    <row r="169" spans="1:24" ht="18" thickBot="1">
      <c r="A169" s="7"/>
      <c r="B169" s="8"/>
      <c r="C169" s="13"/>
      <c r="D169" s="7"/>
      <c r="E169" s="14"/>
      <c r="F169" s="15" t="s">
        <v>31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6">
        <f>SUM(V166:V168)</f>
        <v>6</v>
      </c>
      <c r="W169" s="13"/>
    </row>
    <row r="170" spans="1:24" s="32" customFormat="1" ht="24" customHeight="1" thickTop="1" thickBot="1">
      <c r="A170" s="25"/>
      <c r="B170" s="26"/>
      <c r="C170" s="27"/>
      <c r="D170" s="28"/>
      <c r="E170" s="179" t="s">
        <v>189</v>
      </c>
      <c r="F170" s="17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0">
        <f>SUM(V169,V165,V160,V154,V147,V144,V138,V134,V131)</f>
        <v>67</v>
      </c>
      <c r="W170" s="31"/>
    </row>
    <row r="171" spans="1:24" ht="17.25" thickTop="1">
      <c r="A171" s="7">
        <v>28161100811</v>
      </c>
      <c r="B171" s="8">
        <v>133</v>
      </c>
      <c r="C171" s="9" t="s">
        <v>190</v>
      </c>
      <c r="D171" s="8">
        <f>D169+1</f>
        <v>1</v>
      </c>
      <c r="E171" s="10" t="s">
        <v>191</v>
      </c>
      <c r="F171" s="11" t="s">
        <v>192</v>
      </c>
      <c r="G171" s="12"/>
      <c r="H171" s="12"/>
      <c r="I171" s="12"/>
      <c r="J171" s="12"/>
      <c r="K171" s="12">
        <v>4</v>
      </c>
      <c r="L171" s="12"/>
      <c r="M171" s="12"/>
      <c r="N171" s="12">
        <v>1</v>
      </c>
      <c r="O171" s="12"/>
      <c r="P171" s="12"/>
      <c r="Q171" s="12"/>
      <c r="R171" s="12"/>
      <c r="S171" s="12"/>
      <c r="T171" s="12"/>
      <c r="U171" s="12"/>
      <c r="V171" s="12">
        <v>5</v>
      </c>
      <c r="W171" s="13" t="s">
        <v>190</v>
      </c>
      <c r="X171" s="6" t="s">
        <v>190</v>
      </c>
    </row>
    <row r="172" spans="1:24" ht="17.25">
      <c r="A172" s="7"/>
      <c r="B172" s="8"/>
      <c r="C172" s="13"/>
      <c r="D172" s="7"/>
      <c r="E172" s="14"/>
      <c r="F172" s="15" t="s">
        <v>31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6">
        <f>SUM(V171)</f>
        <v>5</v>
      </c>
      <c r="W172" s="13"/>
    </row>
    <row r="173" spans="1:24">
      <c r="A173" s="7">
        <v>28162201705</v>
      </c>
      <c r="B173" s="8">
        <v>134</v>
      </c>
      <c r="C173" s="9" t="s">
        <v>190</v>
      </c>
      <c r="D173" s="8">
        <f t="shared" ref="D173:D174" si="34">D172+1</f>
        <v>1</v>
      </c>
      <c r="E173" s="10" t="s">
        <v>193</v>
      </c>
      <c r="F173" s="11" t="s">
        <v>194</v>
      </c>
      <c r="G173" s="12"/>
      <c r="H173" s="12"/>
      <c r="I173" s="12"/>
      <c r="J173" s="12"/>
      <c r="K173" s="12"/>
      <c r="L173" s="12"/>
      <c r="M173" s="12"/>
      <c r="N173" s="12">
        <v>1</v>
      </c>
      <c r="O173" s="12"/>
      <c r="P173" s="12"/>
      <c r="Q173" s="12"/>
      <c r="R173" s="12"/>
      <c r="S173" s="12"/>
      <c r="T173" s="12"/>
      <c r="U173" s="12">
        <v>1</v>
      </c>
      <c r="V173" s="12">
        <v>2</v>
      </c>
      <c r="W173" s="13" t="s">
        <v>190</v>
      </c>
      <c r="X173" s="6" t="s">
        <v>190</v>
      </c>
    </row>
    <row r="174" spans="1:24">
      <c r="A174" s="7">
        <v>28162201113</v>
      </c>
      <c r="B174" s="8">
        <f t="shared" si="27"/>
        <v>135</v>
      </c>
      <c r="C174" s="9" t="s">
        <v>190</v>
      </c>
      <c r="D174" s="8">
        <f t="shared" si="34"/>
        <v>2</v>
      </c>
      <c r="E174" s="10" t="s">
        <v>193</v>
      </c>
      <c r="F174" s="11" t="s">
        <v>195</v>
      </c>
      <c r="G174" s="12">
        <v>1</v>
      </c>
      <c r="H174" s="12"/>
      <c r="I174" s="12">
        <v>1</v>
      </c>
      <c r="J174" s="12"/>
      <c r="K174" s="12">
        <v>2</v>
      </c>
      <c r="L174" s="12"/>
      <c r="M174" s="12">
        <v>3</v>
      </c>
      <c r="N174" s="12">
        <v>1</v>
      </c>
      <c r="O174" s="12"/>
      <c r="P174" s="12"/>
      <c r="Q174" s="12"/>
      <c r="R174" s="12"/>
      <c r="S174" s="12"/>
      <c r="T174" s="12"/>
      <c r="U174" s="12"/>
      <c r="V174" s="12">
        <v>8</v>
      </c>
      <c r="W174" s="13" t="s">
        <v>190</v>
      </c>
      <c r="X174" s="6" t="s">
        <v>190</v>
      </c>
    </row>
    <row r="175" spans="1:24" ht="17.25">
      <c r="A175" s="7"/>
      <c r="B175" s="8"/>
      <c r="C175" s="13"/>
      <c r="D175" s="7"/>
      <c r="E175" s="14"/>
      <c r="F175" s="15" t="s">
        <v>31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6">
        <f>SUM(V173:V174)</f>
        <v>10</v>
      </c>
      <c r="W175" s="13"/>
    </row>
    <row r="176" spans="1:24">
      <c r="A176" s="7">
        <v>28162602505</v>
      </c>
      <c r="B176" s="8">
        <v>136</v>
      </c>
      <c r="C176" s="9" t="s">
        <v>190</v>
      </c>
      <c r="D176" s="8">
        <f t="shared" ref="D176:D177" si="35">D175+1</f>
        <v>1</v>
      </c>
      <c r="E176" s="10" t="s">
        <v>196</v>
      </c>
      <c r="F176" s="11" t="s">
        <v>197</v>
      </c>
      <c r="G176" s="12"/>
      <c r="H176" s="12"/>
      <c r="I176" s="12"/>
      <c r="J176" s="12"/>
      <c r="K176" s="12"/>
      <c r="L176" s="12"/>
      <c r="M176" s="12">
        <v>1</v>
      </c>
      <c r="N176" s="12"/>
      <c r="O176" s="12"/>
      <c r="P176" s="12"/>
      <c r="Q176" s="12"/>
      <c r="R176" s="12"/>
      <c r="S176" s="12"/>
      <c r="T176" s="12"/>
      <c r="U176" s="12"/>
      <c r="V176" s="12">
        <v>1</v>
      </c>
      <c r="W176" s="13" t="s">
        <v>190</v>
      </c>
      <c r="X176" s="6" t="s">
        <v>190</v>
      </c>
    </row>
    <row r="177" spans="1:24">
      <c r="A177" s="7">
        <v>28162601909</v>
      </c>
      <c r="B177" s="8">
        <f t="shared" si="27"/>
        <v>137</v>
      </c>
      <c r="C177" s="9" t="s">
        <v>190</v>
      </c>
      <c r="D177" s="8">
        <f t="shared" si="35"/>
        <v>2</v>
      </c>
      <c r="E177" s="10" t="s">
        <v>196</v>
      </c>
      <c r="F177" s="11" t="s">
        <v>198</v>
      </c>
      <c r="G177" s="12"/>
      <c r="H177" s="12"/>
      <c r="I177" s="12"/>
      <c r="J177" s="12"/>
      <c r="K177" s="12"/>
      <c r="L177" s="12"/>
      <c r="M177" s="12">
        <v>1</v>
      </c>
      <c r="N177" s="12"/>
      <c r="O177" s="12"/>
      <c r="P177" s="12"/>
      <c r="Q177" s="12"/>
      <c r="R177" s="12"/>
      <c r="S177" s="12"/>
      <c r="T177" s="12"/>
      <c r="U177" s="12"/>
      <c r="V177" s="12">
        <v>1</v>
      </c>
      <c r="W177" s="13" t="s">
        <v>190</v>
      </c>
      <c r="X177" s="6" t="s">
        <v>190</v>
      </c>
    </row>
    <row r="178" spans="1:24" ht="17.25">
      <c r="A178" s="7"/>
      <c r="B178" s="8"/>
      <c r="C178" s="13"/>
      <c r="D178" s="7"/>
      <c r="E178" s="14"/>
      <c r="F178" s="15" t="s">
        <v>31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6">
        <f>SUM(V176:V177)</f>
        <v>2</v>
      </c>
      <c r="W178" s="13"/>
    </row>
    <row r="179" spans="1:24">
      <c r="A179" s="7">
        <v>28162400212</v>
      </c>
      <c r="B179" s="8">
        <v>138</v>
      </c>
      <c r="C179" s="9" t="s">
        <v>190</v>
      </c>
      <c r="D179" s="8">
        <f t="shared" ref="D179:D184" si="36">D178+1</f>
        <v>1</v>
      </c>
      <c r="E179" s="10" t="s">
        <v>199</v>
      </c>
      <c r="F179" s="11" t="s">
        <v>200</v>
      </c>
      <c r="G179" s="12"/>
      <c r="H179" s="12"/>
      <c r="I179" s="12">
        <v>2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>
        <v>2</v>
      </c>
      <c r="W179" s="13" t="s">
        <v>190</v>
      </c>
      <c r="X179" s="6" t="s">
        <v>190</v>
      </c>
    </row>
    <row r="180" spans="1:24">
      <c r="A180" s="7">
        <v>28162400804</v>
      </c>
      <c r="B180" s="8">
        <f t="shared" si="27"/>
        <v>139</v>
      </c>
      <c r="C180" s="9" t="s">
        <v>190</v>
      </c>
      <c r="D180" s="8">
        <f t="shared" si="36"/>
        <v>2</v>
      </c>
      <c r="E180" s="10" t="s">
        <v>199</v>
      </c>
      <c r="F180" s="11" t="s">
        <v>201</v>
      </c>
      <c r="G180" s="12"/>
      <c r="H180" s="12"/>
      <c r="I180" s="12">
        <v>1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>
        <v>1</v>
      </c>
      <c r="W180" s="13" t="s">
        <v>190</v>
      </c>
      <c r="X180" s="6" t="s">
        <v>190</v>
      </c>
    </row>
    <row r="181" spans="1:24">
      <c r="A181" s="7">
        <v>28162400403</v>
      </c>
      <c r="B181" s="8">
        <f t="shared" si="27"/>
        <v>140</v>
      </c>
      <c r="C181" s="9" t="s">
        <v>190</v>
      </c>
      <c r="D181" s="8">
        <f t="shared" si="36"/>
        <v>3</v>
      </c>
      <c r="E181" s="10" t="s">
        <v>199</v>
      </c>
      <c r="F181" s="11" t="s">
        <v>202</v>
      </c>
      <c r="G181" s="12"/>
      <c r="H181" s="12"/>
      <c r="I181" s="12"/>
      <c r="J181" s="12"/>
      <c r="K181" s="12"/>
      <c r="L181" s="12"/>
      <c r="M181" s="12"/>
      <c r="N181" s="12">
        <v>1</v>
      </c>
      <c r="O181" s="12"/>
      <c r="P181" s="12"/>
      <c r="Q181" s="12"/>
      <c r="R181" s="12"/>
      <c r="S181" s="12"/>
      <c r="T181" s="12"/>
      <c r="U181" s="12"/>
      <c r="V181" s="12">
        <v>1</v>
      </c>
      <c r="W181" s="13" t="s">
        <v>190</v>
      </c>
      <c r="X181" s="6" t="s">
        <v>190</v>
      </c>
    </row>
    <row r="182" spans="1:24">
      <c r="A182" s="7">
        <v>28162401606</v>
      </c>
      <c r="B182" s="8">
        <f t="shared" si="27"/>
        <v>141</v>
      </c>
      <c r="C182" s="9" t="s">
        <v>190</v>
      </c>
      <c r="D182" s="8">
        <f t="shared" si="36"/>
        <v>4</v>
      </c>
      <c r="E182" s="10" t="s">
        <v>199</v>
      </c>
      <c r="F182" s="11" t="s">
        <v>203</v>
      </c>
      <c r="G182" s="12"/>
      <c r="H182" s="12"/>
      <c r="I182" s="12">
        <v>1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>
        <v>1</v>
      </c>
      <c r="T182" s="12"/>
      <c r="U182" s="12"/>
      <c r="V182" s="12">
        <v>2</v>
      </c>
      <c r="W182" s="13" t="s">
        <v>190</v>
      </c>
      <c r="X182" s="6" t="s">
        <v>190</v>
      </c>
    </row>
    <row r="183" spans="1:24">
      <c r="A183" s="7">
        <v>28162401207</v>
      </c>
      <c r="B183" s="8">
        <f t="shared" si="27"/>
        <v>142</v>
      </c>
      <c r="C183" s="9" t="s">
        <v>190</v>
      </c>
      <c r="D183" s="8">
        <f t="shared" si="36"/>
        <v>5</v>
      </c>
      <c r="E183" s="10" t="s">
        <v>199</v>
      </c>
      <c r="F183" s="11" t="s">
        <v>204</v>
      </c>
      <c r="G183" s="12"/>
      <c r="H183" s="12"/>
      <c r="I183" s="12"/>
      <c r="J183" s="12"/>
      <c r="K183" s="12"/>
      <c r="L183" s="12"/>
      <c r="M183" s="12">
        <v>1</v>
      </c>
      <c r="N183" s="12"/>
      <c r="O183" s="12"/>
      <c r="P183" s="12"/>
      <c r="Q183" s="12"/>
      <c r="R183" s="12"/>
      <c r="S183" s="12"/>
      <c r="T183" s="12"/>
      <c r="U183" s="12"/>
      <c r="V183" s="12">
        <v>1</v>
      </c>
      <c r="W183" s="13" t="s">
        <v>190</v>
      </c>
      <c r="X183" s="6" t="s">
        <v>190</v>
      </c>
    </row>
    <row r="184" spans="1:24">
      <c r="A184" s="7">
        <v>28162400905</v>
      </c>
      <c r="B184" s="8">
        <f t="shared" si="27"/>
        <v>143</v>
      </c>
      <c r="C184" s="9" t="s">
        <v>190</v>
      </c>
      <c r="D184" s="8">
        <f t="shared" si="36"/>
        <v>6</v>
      </c>
      <c r="E184" s="10" t="s">
        <v>199</v>
      </c>
      <c r="F184" s="11" t="s">
        <v>205</v>
      </c>
      <c r="G184" s="12"/>
      <c r="H184" s="12"/>
      <c r="I184" s="12"/>
      <c r="J184" s="12"/>
      <c r="K184" s="12"/>
      <c r="L184" s="12"/>
      <c r="M184" s="12"/>
      <c r="N184" s="12">
        <v>1</v>
      </c>
      <c r="O184" s="12"/>
      <c r="P184" s="12"/>
      <c r="Q184" s="12"/>
      <c r="R184" s="12"/>
      <c r="S184" s="12"/>
      <c r="T184" s="12"/>
      <c r="U184" s="12"/>
      <c r="V184" s="12">
        <v>1</v>
      </c>
      <c r="W184" s="13" t="s">
        <v>190</v>
      </c>
      <c r="X184" s="6" t="s">
        <v>190</v>
      </c>
    </row>
    <row r="185" spans="1:24" ht="17.25">
      <c r="A185" s="7"/>
      <c r="B185" s="8"/>
      <c r="C185" s="13"/>
      <c r="D185" s="7"/>
      <c r="E185" s="14"/>
      <c r="F185" s="15" t="s">
        <v>31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6">
        <f>SUM(V179:V184)</f>
        <v>8</v>
      </c>
      <c r="W185" s="13"/>
    </row>
    <row r="186" spans="1:24">
      <c r="A186" s="7">
        <v>28161200908</v>
      </c>
      <c r="B186" s="8">
        <v>144</v>
      </c>
      <c r="C186" s="9" t="s">
        <v>190</v>
      </c>
      <c r="D186" s="8">
        <f t="shared" ref="D186:D190" si="37">D185+1</f>
        <v>1</v>
      </c>
      <c r="E186" s="10" t="s">
        <v>206</v>
      </c>
      <c r="F186" s="11" t="s">
        <v>207</v>
      </c>
      <c r="G186" s="12">
        <v>1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>
        <v>1</v>
      </c>
      <c r="W186" s="13" t="s">
        <v>190</v>
      </c>
      <c r="X186" s="6" t="s">
        <v>190</v>
      </c>
    </row>
    <row r="187" spans="1:24">
      <c r="A187" s="7">
        <v>28161200805</v>
      </c>
      <c r="B187" s="8">
        <f t="shared" si="27"/>
        <v>145</v>
      </c>
      <c r="C187" s="9" t="s">
        <v>190</v>
      </c>
      <c r="D187" s="8">
        <f t="shared" si="37"/>
        <v>2</v>
      </c>
      <c r="E187" s="10" t="s">
        <v>206</v>
      </c>
      <c r="F187" s="11" t="s">
        <v>208</v>
      </c>
      <c r="G187" s="12"/>
      <c r="H187" s="12"/>
      <c r="I187" s="12"/>
      <c r="J187" s="12"/>
      <c r="K187" s="12"/>
      <c r="L187" s="12"/>
      <c r="M187" s="12">
        <v>1</v>
      </c>
      <c r="N187" s="12"/>
      <c r="O187" s="12"/>
      <c r="P187" s="12"/>
      <c r="Q187" s="12"/>
      <c r="R187" s="12"/>
      <c r="S187" s="12"/>
      <c r="T187" s="12"/>
      <c r="U187" s="12"/>
      <c r="V187" s="12">
        <v>1</v>
      </c>
      <c r="W187" s="13" t="s">
        <v>190</v>
      </c>
      <c r="X187" s="6" t="s">
        <v>190</v>
      </c>
    </row>
    <row r="188" spans="1:24">
      <c r="A188" s="7">
        <v>28161200504</v>
      </c>
      <c r="B188" s="8">
        <f t="shared" si="27"/>
        <v>146</v>
      </c>
      <c r="C188" s="9" t="s">
        <v>190</v>
      </c>
      <c r="D188" s="8">
        <f t="shared" si="37"/>
        <v>3</v>
      </c>
      <c r="E188" s="10" t="s">
        <v>206</v>
      </c>
      <c r="F188" s="11" t="s">
        <v>209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>
        <v>1</v>
      </c>
      <c r="S188" s="12"/>
      <c r="T188" s="12"/>
      <c r="U188" s="12"/>
      <c r="V188" s="12">
        <v>1</v>
      </c>
      <c r="W188" s="13" t="s">
        <v>190</v>
      </c>
      <c r="X188" s="6" t="s">
        <v>190</v>
      </c>
    </row>
    <row r="189" spans="1:24">
      <c r="A189" s="7">
        <v>28161200204</v>
      </c>
      <c r="B189" s="8">
        <f t="shared" si="27"/>
        <v>147</v>
      </c>
      <c r="C189" s="9" t="s">
        <v>190</v>
      </c>
      <c r="D189" s="8">
        <f t="shared" si="37"/>
        <v>4</v>
      </c>
      <c r="E189" s="10" t="s">
        <v>206</v>
      </c>
      <c r="F189" s="11" t="s">
        <v>210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>
        <v>1</v>
      </c>
      <c r="V189" s="12">
        <v>1</v>
      </c>
      <c r="W189" s="13" t="s">
        <v>190</v>
      </c>
      <c r="X189" s="6" t="s">
        <v>190</v>
      </c>
    </row>
    <row r="190" spans="1:24">
      <c r="A190" s="7">
        <v>28161201104</v>
      </c>
      <c r="B190" s="8">
        <f t="shared" si="27"/>
        <v>148</v>
      </c>
      <c r="C190" s="9" t="s">
        <v>190</v>
      </c>
      <c r="D190" s="8">
        <f t="shared" si="37"/>
        <v>5</v>
      </c>
      <c r="E190" s="10" t="s">
        <v>206</v>
      </c>
      <c r="F190" s="11" t="s">
        <v>211</v>
      </c>
      <c r="G190" s="12">
        <v>1</v>
      </c>
      <c r="H190" s="12"/>
      <c r="I190" s="12"/>
      <c r="J190" s="12"/>
      <c r="K190" s="12"/>
      <c r="L190" s="12"/>
      <c r="M190" s="12">
        <v>1</v>
      </c>
      <c r="N190" s="12"/>
      <c r="O190" s="12"/>
      <c r="P190" s="12"/>
      <c r="Q190" s="12"/>
      <c r="R190" s="12"/>
      <c r="S190" s="12"/>
      <c r="T190" s="12"/>
      <c r="U190" s="12"/>
      <c r="V190" s="12">
        <v>2</v>
      </c>
      <c r="W190" s="13" t="s">
        <v>190</v>
      </c>
      <c r="X190" s="6" t="s">
        <v>190</v>
      </c>
    </row>
    <row r="191" spans="1:24" ht="17.25">
      <c r="A191" s="7"/>
      <c r="B191" s="8"/>
      <c r="C191" s="13"/>
      <c r="D191" s="7"/>
      <c r="E191" s="14"/>
      <c r="F191" s="15" t="s">
        <v>31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6">
        <f>SUM(V186:V190)</f>
        <v>6</v>
      </c>
      <c r="W191" s="13"/>
    </row>
    <row r="192" spans="1:24">
      <c r="A192" s="7">
        <v>28162102305</v>
      </c>
      <c r="B192" s="8">
        <v>149</v>
      </c>
      <c r="C192" s="9" t="s">
        <v>190</v>
      </c>
      <c r="D192" s="8">
        <f t="shared" ref="D192:D194" si="38">D191+1</f>
        <v>1</v>
      </c>
      <c r="E192" s="10" t="s">
        <v>212</v>
      </c>
      <c r="F192" s="11" t="s">
        <v>213</v>
      </c>
      <c r="G192" s="12"/>
      <c r="H192" s="12"/>
      <c r="I192" s="12"/>
      <c r="J192" s="12"/>
      <c r="K192" s="12"/>
      <c r="L192" s="12"/>
      <c r="M192" s="12">
        <v>2</v>
      </c>
      <c r="N192" s="12"/>
      <c r="O192" s="12"/>
      <c r="P192" s="12"/>
      <c r="Q192" s="12"/>
      <c r="R192" s="12"/>
      <c r="S192" s="12"/>
      <c r="T192" s="12"/>
      <c r="U192" s="12"/>
      <c r="V192" s="12">
        <v>2</v>
      </c>
      <c r="W192" s="13" t="s">
        <v>190</v>
      </c>
      <c r="X192" s="6" t="s">
        <v>190</v>
      </c>
    </row>
    <row r="193" spans="1:24">
      <c r="A193" s="7">
        <v>28162100503</v>
      </c>
      <c r="B193" s="8">
        <f t="shared" si="27"/>
        <v>150</v>
      </c>
      <c r="C193" s="9" t="s">
        <v>190</v>
      </c>
      <c r="D193" s="8">
        <f t="shared" si="38"/>
        <v>2</v>
      </c>
      <c r="E193" s="10" t="s">
        <v>212</v>
      </c>
      <c r="F193" s="11" t="s">
        <v>214</v>
      </c>
      <c r="G193" s="12"/>
      <c r="H193" s="12"/>
      <c r="I193" s="12">
        <v>2</v>
      </c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>
        <v>2</v>
      </c>
      <c r="W193" s="13" t="s">
        <v>190</v>
      </c>
      <c r="X193" s="6" t="s">
        <v>190</v>
      </c>
    </row>
    <row r="194" spans="1:24">
      <c r="A194" s="7">
        <v>28162102011</v>
      </c>
      <c r="B194" s="8">
        <f t="shared" si="27"/>
        <v>151</v>
      </c>
      <c r="C194" s="9" t="s">
        <v>190</v>
      </c>
      <c r="D194" s="8">
        <f t="shared" si="38"/>
        <v>3</v>
      </c>
      <c r="E194" s="10" t="s">
        <v>212</v>
      </c>
      <c r="F194" s="11" t="s">
        <v>215</v>
      </c>
      <c r="G194" s="12">
        <v>2</v>
      </c>
      <c r="H194" s="12"/>
      <c r="I194" s="12">
        <v>1</v>
      </c>
      <c r="J194" s="12"/>
      <c r="K194" s="12"/>
      <c r="L194" s="12"/>
      <c r="M194" s="12"/>
      <c r="N194" s="12">
        <v>1</v>
      </c>
      <c r="O194" s="12"/>
      <c r="P194" s="12"/>
      <c r="Q194" s="12"/>
      <c r="R194" s="12"/>
      <c r="S194" s="12"/>
      <c r="T194" s="12"/>
      <c r="U194" s="12"/>
      <c r="V194" s="12">
        <v>4</v>
      </c>
      <c r="W194" s="13" t="s">
        <v>190</v>
      </c>
      <c r="X194" s="6" t="s">
        <v>190</v>
      </c>
    </row>
    <row r="195" spans="1:24" ht="17.25">
      <c r="A195" s="7"/>
      <c r="B195" s="8"/>
      <c r="C195" s="13"/>
      <c r="D195" s="7"/>
      <c r="E195" s="14"/>
      <c r="F195" s="15" t="s">
        <v>31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6">
        <f>SUM(V192:V194)</f>
        <v>8</v>
      </c>
      <c r="W195" s="13"/>
    </row>
    <row r="196" spans="1:24">
      <c r="A196" s="7">
        <v>28162500507</v>
      </c>
      <c r="B196" s="8">
        <v>152</v>
      </c>
      <c r="C196" s="9" t="s">
        <v>190</v>
      </c>
      <c r="D196" s="8">
        <f t="shared" ref="D196:D198" si="39">D195+1</f>
        <v>1</v>
      </c>
      <c r="E196" s="10" t="s">
        <v>216</v>
      </c>
      <c r="F196" s="11" t="s">
        <v>217</v>
      </c>
      <c r="G196" s="12"/>
      <c r="H196" s="12"/>
      <c r="I196" s="12">
        <v>1</v>
      </c>
      <c r="J196" s="12"/>
      <c r="K196" s="12"/>
      <c r="L196" s="12"/>
      <c r="M196" s="12">
        <v>1</v>
      </c>
      <c r="N196" s="12"/>
      <c r="O196" s="12"/>
      <c r="P196" s="12"/>
      <c r="Q196" s="12"/>
      <c r="R196" s="12"/>
      <c r="S196" s="12"/>
      <c r="T196" s="12"/>
      <c r="U196" s="12"/>
      <c r="V196" s="12">
        <v>2</v>
      </c>
      <c r="W196" s="13" t="s">
        <v>190</v>
      </c>
      <c r="X196" s="6" t="s">
        <v>190</v>
      </c>
    </row>
    <row r="197" spans="1:24">
      <c r="A197" s="7">
        <v>28162501309</v>
      </c>
      <c r="B197" s="8">
        <f t="shared" si="27"/>
        <v>153</v>
      </c>
      <c r="C197" s="9" t="s">
        <v>190</v>
      </c>
      <c r="D197" s="8">
        <f t="shared" si="39"/>
        <v>2</v>
      </c>
      <c r="E197" s="10" t="s">
        <v>216</v>
      </c>
      <c r="F197" s="11" t="s">
        <v>218</v>
      </c>
      <c r="G197" s="12"/>
      <c r="H197" s="12"/>
      <c r="I197" s="12"/>
      <c r="J197" s="12"/>
      <c r="K197" s="12"/>
      <c r="L197" s="12"/>
      <c r="M197" s="12"/>
      <c r="N197" s="12">
        <v>1</v>
      </c>
      <c r="O197" s="12"/>
      <c r="P197" s="12"/>
      <c r="Q197" s="12"/>
      <c r="R197" s="12"/>
      <c r="S197" s="12"/>
      <c r="T197" s="12"/>
      <c r="U197" s="12"/>
      <c r="V197" s="12">
        <v>1</v>
      </c>
      <c r="W197" s="13" t="s">
        <v>190</v>
      </c>
      <c r="X197" s="6" t="s">
        <v>190</v>
      </c>
    </row>
    <row r="198" spans="1:24">
      <c r="A198" s="7">
        <v>28162501507</v>
      </c>
      <c r="B198" s="8">
        <f t="shared" si="27"/>
        <v>154</v>
      </c>
      <c r="C198" s="9" t="s">
        <v>190</v>
      </c>
      <c r="D198" s="8">
        <f t="shared" si="39"/>
        <v>3</v>
      </c>
      <c r="E198" s="10" t="s">
        <v>216</v>
      </c>
      <c r="F198" s="11" t="s">
        <v>219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>
        <v>1</v>
      </c>
      <c r="Q198" s="12"/>
      <c r="R198" s="12"/>
      <c r="S198" s="12"/>
      <c r="T198" s="12"/>
      <c r="U198" s="12"/>
      <c r="V198" s="12">
        <v>1</v>
      </c>
      <c r="W198" s="13" t="s">
        <v>190</v>
      </c>
      <c r="X198" s="6" t="s">
        <v>190</v>
      </c>
    </row>
    <row r="199" spans="1:24" ht="17.25">
      <c r="A199" s="7"/>
      <c r="B199" s="8"/>
      <c r="C199" s="13"/>
      <c r="D199" s="7"/>
      <c r="E199" s="14"/>
      <c r="F199" s="15" t="s">
        <v>31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6">
        <f>SUM(V196:V198)</f>
        <v>4</v>
      </c>
      <c r="W199" s="13"/>
    </row>
    <row r="200" spans="1:24">
      <c r="A200" s="7">
        <v>28161000917</v>
      </c>
      <c r="B200" s="8">
        <v>155</v>
      </c>
      <c r="C200" s="9" t="s">
        <v>190</v>
      </c>
      <c r="D200" s="8">
        <f t="shared" ref="D200:D201" si="40">D199+1</f>
        <v>1</v>
      </c>
      <c r="E200" s="10" t="s">
        <v>220</v>
      </c>
      <c r="F200" s="11" t="s">
        <v>221</v>
      </c>
      <c r="G200" s="12"/>
      <c r="H200" s="12"/>
      <c r="I200" s="12">
        <v>4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>
        <v>4</v>
      </c>
      <c r="W200" s="13" t="s">
        <v>190</v>
      </c>
      <c r="X200" s="6" t="s">
        <v>190</v>
      </c>
    </row>
    <row r="201" spans="1:24">
      <c r="A201" s="7">
        <v>28161000915</v>
      </c>
      <c r="B201" s="8">
        <f t="shared" ref="B201:B244" si="41">B200+1</f>
        <v>156</v>
      </c>
      <c r="C201" s="9" t="s">
        <v>190</v>
      </c>
      <c r="D201" s="8">
        <f t="shared" si="40"/>
        <v>2</v>
      </c>
      <c r="E201" s="10" t="s">
        <v>220</v>
      </c>
      <c r="F201" s="11" t="s">
        <v>222</v>
      </c>
      <c r="G201" s="12"/>
      <c r="H201" s="12"/>
      <c r="I201" s="12">
        <v>1</v>
      </c>
      <c r="J201" s="12"/>
      <c r="K201" s="12"/>
      <c r="L201" s="12"/>
      <c r="M201" s="12">
        <v>1</v>
      </c>
      <c r="N201" s="12">
        <v>2</v>
      </c>
      <c r="O201" s="12"/>
      <c r="P201" s="12"/>
      <c r="Q201" s="12"/>
      <c r="R201" s="12"/>
      <c r="S201" s="12"/>
      <c r="T201" s="12"/>
      <c r="U201" s="12"/>
      <c r="V201" s="12">
        <v>4</v>
      </c>
      <c r="W201" s="13" t="s">
        <v>190</v>
      </c>
      <c r="X201" s="6" t="s">
        <v>190</v>
      </c>
    </row>
    <row r="202" spans="1:24" ht="17.25">
      <c r="A202" s="7"/>
      <c r="B202" s="8"/>
      <c r="C202" s="13"/>
      <c r="D202" s="7"/>
      <c r="E202" s="14"/>
      <c r="F202" s="15" t="s">
        <v>31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6">
        <f>SUM(V200:V201)</f>
        <v>8</v>
      </c>
      <c r="W202" s="13"/>
    </row>
    <row r="203" spans="1:24">
      <c r="A203" s="7">
        <v>28162390531</v>
      </c>
      <c r="B203" s="8">
        <v>157</v>
      </c>
      <c r="C203" s="9" t="s">
        <v>190</v>
      </c>
      <c r="D203" s="8">
        <f>D202+1</f>
        <v>1</v>
      </c>
      <c r="E203" s="10" t="s">
        <v>190</v>
      </c>
      <c r="F203" s="11" t="s">
        <v>223</v>
      </c>
      <c r="G203" s="12"/>
      <c r="H203" s="12"/>
      <c r="I203" s="12">
        <v>1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>
        <v>1</v>
      </c>
      <c r="W203" s="13" t="s">
        <v>190</v>
      </c>
      <c r="X203" s="6" t="s">
        <v>190</v>
      </c>
    </row>
    <row r="204" spans="1:24" ht="17.25">
      <c r="A204" s="7"/>
      <c r="B204" s="8"/>
      <c r="C204" s="13"/>
      <c r="D204" s="7"/>
      <c r="E204" s="14"/>
      <c r="F204" s="15" t="s">
        <v>31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6">
        <f>SUM(V203)</f>
        <v>1</v>
      </c>
      <c r="W204" s="13"/>
    </row>
    <row r="205" spans="1:24">
      <c r="A205" s="7">
        <v>28161500304</v>
      </c>
      <c r="B205" s="8">
        <v>158</v>
      </c>
      <c r="C205" s="9" t="s">
        <v>190</v>
      </c>
      <c r="D205" s="8">
        <f t="shared" ref="D205:D207" si="42">D204+1</f>
        <v>1</v>
      </c>
      <c r="E205" s="10" t="s">
        <v>224</v>
      </c>
      <c r="F205" s="11" t="s">
        <v>225</v>
      </c>
      <c r="G205" s="12"/>
      <c r="H205" s="12"/>
      <c r="I205" s="12">
        <v>1</v>
      </c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>
        <v>1</v>
      </c>
      <c r="W205" s="13" t="s">
        <v>190</v>
      </c>
      <c r="X205" s="6" t="s">
        <v>190</v>
      </c>
    </row>
    <row r="206" spans="1:24">
      <c r="A206" s="7">
        <v>28161501006</v>
      </c>
      <c r="B206" s="8">
        <f t="shared" si="41"/>
        <v>159</v>
      </c>
      <c r="C206" s="9" t="s">
        <v>190</v>
      </c>
      <c r="D206" s="8">
        <f t="shared" si="42"/>
        <v>2</v>
      </c>
      <c r="E206" s="10" t="s">
        <v>224</v>
      </c>
      <c r="F206" s="11" t="s">
        <v>226</v>
      </c>
      <c r="G206" s="12"/>
      <c r="H206" s="12"/>
      <c r="I206" s="12">
        <v>1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>
        <v>1</v>
      </c>
      <c r="W206" s="13" t="s">
        <v>190</v>
      </c>
      <c r="X206" s="6" t="s">
        <v>190</v>
      </c>
    </row>
    <row r="207" spans="1:24">
      <c r="A207" s="7">
        <v>28161500509</v>
      </c>
      <c r="B207" s="8">
        <f t="shared" si="41"/>
        <v>160</v>
      </c>
      <c r="C207" s="9" t="s">
        <v>190</v>
      </c>
      <c r="D207" s="8">
        <f t="shared" si="42"/>
        <v>3</v>
      </c>
      <c r="E207" s="10" t="s">
        <v>224</v>
      </c>
      <c r="F207" s="11" t="s">
        <v>227</v>
      </c>
      <c r="G207" s="12"/>
      <c r="H207" s="12"/>
      <c r="I207" s="12">
        <v>1</v>
      </c>
      <c r="J207" s="12"/>
      <c r="K207" s="12"/>
      <c r="L207" s="12"/>
      <c r="M207" s="12">
        <v>1</v>
      </c>
      <c r="N207" s="12">
        <v>1</v>
      </c>
      <c r="O207" s="12"/>
      <c r="P207" s="12"/>
      <c r="Q207" s="12">
        <v>1</v>
      </c>
      <c r="R207" s="12"/>
      <c r="S207" s="12"/>
      <c r="T207" s="12"/>
      <c r="U207" s="12"/>
      <c r="V207" s="12">
        <v>4</v>
      </c>
      <c r="W207" s="13" t="s">
        <v>190</v>
      </c>
      <c r="X207" s="6" t="s">
        <v>190</v>
      </c>
    </row>
    <row r="208" spans="1:24" ht="17.25">
      <c r="A208" s="7"/>
      <c r="B208" s="8"/>
      <c r="C208" s="13"/>
      <c r="D208" s="7"/>
      <c r="E208" s="14"/>
      <c r="F208" s="15" t="s">
        <v>31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6">
        <f>SUM(V205:V207)</f>
        <v>6</v>
      </c>
      <c r="W208" s="13"/>
    </row>
    <row r="209" spans="1:24">
      <c r="A209" s="7">
        <v>28161300604</v>
      </c>
      <c r="B209" s="8">
        <v>161</v>
      </c>
      <c r="C209" s="9" t="s">
        <v>190</v>
      </c>
      <c r="D209" s="8">
        <f>D208+1</f>
        <v>1</v>
      </c>
      <c r="E209" s="10" t="s">
        <v>228</v>
      </c>
      <c r="F209" s="11" t="s">
        <v>229</v>
      </c>
      <c r="G209" s="12"/>
      <c r="H209" s="12"/>
      <c r="I209" s="12"/>
      <c r="J209" s="12"/>
      <c r="K209" s="12"/>
      <c r="L209" s="12"/>
      <c r="M209" s="12">
        <v>1</v>
      </c>
      <c r="N209" s="12"/>
      <c r="O209" s="12"/>
      <c r="P209" s="12"/>
      <c r="Q209" s="12"/>
      <c r="R209" s="12"/>
      <c r="S209" s="12"/>
      <c r="T209" s="12"/>
      <c r="U209" s="12"/>
      <c r="V209" s="12">
        <v>1</v>
      </c>
      <c r="W209" s="13" t="s">
        <v>190</v>
      </c>
      <c r="X209" s="6" t="s">
        <v>190</v>
      </c>
    </row>
    <row r="210" spans="1:24" ht="17.25">
      <c r="A210" s="7"/>
      <c r="B210" s="8"/>
      <c r="C210" s="13"/>
      <c r="D210" s="7"/>
      <c r="E210" s="14"/>
      <c r="F210" s="15" t="s">
        <v>31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6">
        <f>SUM(V209)</f>
        <v>1</v>
      </c>
      <c r="W210" s="13"/>
    </row>
    <row r="211" spans="1:24">
      <c r="A211" s="7">
        <v>28162702206</v>
      </c>
      <c r="B211" s="8">
        <v>162</v>
      </c>
      <c r="C211" s="9" t="s">
        <v>190</v>
      </c>
      <c r="D211" s="8">
        <f t="shared" ref="D211:D214" si="43">D210+1</f>
        <v>1</v>
      </c>
      <c r="E211" s="10" t="s">
        <v>230</v>
      </c>
      <c r="F211" s="11" t="s">
        <v>231</v>
      </c>
      <c r="G211" s="12"/>
      <c r="H211" s="12"/>
      <c r="I211" s="12"/>
      <c r="J211" s="12"/>
      <c r="K211" s="12"/>
      <c r="L211" s="12"/>
      <c r="M211" s="12">
        <v>2</v>
      </c>
      <c r="N211" s="12"/>
      <c r="O211" s="12"/>
      <c r="P211" s="12"/>
      <c r="Q211" s="12"/>
      <c r="R211" s="12"/>
      <c r="S211" s="12"/>
      <c r="T211" s="12"/>
      <c r="U211" s="12"/>
      <c r="V211" s="12">
        <v>2</v>
      </c>
      <c r="W211" s="13" t="s">
        <v>190</v>
      </c>
      <c r="X211" s="6" t="s">
        <v>190</v>
      </c>
    </row>
    <row r="212" spans="1:24">
      <c r="A212" s="7">
        <v>28162700408</v>
      </c>
      <c r="B212" s="8">
        <f t="shared" si="41"/>
        <v>163</v>
      </c>
      <c r="C212" s="9" t="s">
        <v>190</v>
      </c>
      <c r="D212" s="8">
        <f t="shared" si="43"/>
        <v>2</v>
      </c>
      <c r="E212" s="10" t="s">
        <v>230</v>
      </c>
      <c r="F212" s="11" t="s">
        <v>232</v>
      </c>
      <c r="G212" s="12">
        <v>1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>
        <v>1</v>
      </c>
      <c r="W212" s="13" t="s">
        <v>190</v>
      </c>
      <c r="X212" s="6" t="s">
        <v>190</v>
      </c>
    </row>
    <row r="213" spans="1:24">
      <c r="A213" s="7">
        <v>28162701003</v>
      </c>
      <c r="B213" s="8">
        <f t="shared" si="41"/>
        <v>164</v>
      </c>
      <c r="C213" s="9" t="s">
        <v>190</v>
      </c>
      <c r="D213" s="8">
        <f t="shared" si="43"/>
        <v>3</v>
      </c>
      <c r="E213" s="10" t="s">
        <v>230</v>
      </c>
      <c r="F213" s="11" t="s">
        <v>233</v>
      </c>
      <c r="G213" s="12"/>
      <c r="H213" s="12"/>
      <c r="I213" s="12"/>
      <c r="J213" s="12"/>
      <c r="K213" s="12"/>
      <c r="L213" s="12"/>
      <c r="M213" s="12">
        <v>1</v>
      </c>
      <c r="N213" s="12"/>
      <c r="O213" s="12"/>
      <c r="P213" s="12"/>
      <c r="Q213" s="12"/>
      <c r="R213" s="12"/>
      <c r="S213" s="12"/>
      <c r="T213" s="12"/>
      <c r="U213" s="12"/>
      <c r="V213" s="12">
        <v>1</v>
      </c>
      <c r="W213" s="13" t="s">
        <v>190</v>
      </c>
      <c r="X213" s="6" t="s">
        <v>190</v>
      </c>
    </row>
    <row r="214" spans="1:24">
      <c r="A214" s="7">
        <v>28162701702</v>
      </c>
      <c r="B214" s="8">
        <f t="shared" si="41"/>
        <v>165</v>
      </c>
      <c r="C214" s="9" t="s">
        <v>190</v>
      </c>
      <c r="D214" s="8">
        <f t="shared" si="43"/>
        <v>4</v>
      </c>
      <c r="E214" s="10" t="s">
        <v>230</v>
      </c>
      <c r="F214" s="11" t="s">
        <v>234</v>
      </c>
      <c r="G214" s="12"/>
      <c r="H214" s="12"/>
      <c r="I214" s="12"/>
      <c r="J214" s="12"/>
      <c r="K214" s="12"/>
      <c r="L214" s="12"/>
      <c r="M214" s="12">
        <v>1</v>
      </c>
      <c r="N214" s="12"/>
      <c r="O214" s="12"/>
      <c r="P214" s="12"/>
      <c r="Q214" s="12"/>
      <c r="R214" s="12"/>
      <c r="S214" s="12"/>
      <c r="T214" s="12"/>
      <c r="U214" s="12"/>
      <c r="V214" s="12">
        <v>1</v>
      </c>
      <c r="W214" s="13" t="s">
        <v>190</v>
      </c>
      <c r="X214" s="6" t="s">
        <v>190</v>
      </c>
    </row>
    <row r="215" spans="1:24" ht="17.25">
      <c r="A215" s="7"/>
      <c r="B215" s="8"/>
      <c r="C215" s="13"/>
      <c r="D215" s="7"/>
      <c r="E215" s="14"/>
      <c r="F215" s="15" t="s">
        <v>31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6">
        <f>SUM(V211:V214)</f>
        <v>5</v>
      </c>
      <c r="W215" s="13"/>
    </row>
    <row r="216" spans="1:24">
      <c r="A216" s="7">
        <v>28161400917</v>
      </c>
      <c r="B216" s="8">
        <v>166</v>
      </c>
      <c r="C216" s="9" t="s">
        <v>190</v>
      </c>
      <c r="D216" s="8">
        <f>D215+1</f>
        <v>1</v>
      </c>
      <c r="E216" s="10" t="s">
        <v>235</v>
      </c>
      <c r="F216" s="11" t="s">
        <v>236</v>
      </c>
      <c r="G216" s="12"/>
      <c r="H216" s="12"/>
      <c r="I216" s="12">
        <v>1</v>
      </c>
      <c r="J216" s="12"/>
      <c r="K216" s="12">
        <v>3</v>
      </c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>
        <v>4</v>
      </c>
      <c r="W216" s="13" t="s">
        <v>190</v>
      </c>
      <c r="X216" s="6" t="s">
        <v>190</v>
      </c>
    </row>
    <row r="217" spans="1:24" ht="18" thickBot="1">
      <c r="A217" s="7"/>
      <c r="B217" s="8"/>
      <c r="C217" s="13"/>
      <c r="D217" s="7"/>
      <c r="E217" s="14"/>
      <c r="F217" s="15" t="s">
        <v>31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6">
        <f>SUM(V216)</f>
        <v>4</v>
      </c>
      <c r="W217" s="13"/>
    </row>
    <row r="218" spans="1:24" s="32" customFormat="1" ht="24" customHeight="1" thickTop="1" thickBot="1">
      <c r="A218" s="25"/>
      <c r="B218" s="26"/>
      <c r="C218" s="27"/>
      <c r="D218" s="28"/>
      <c r="E218" s="179" t="s">
        <v>237</v>
      </c>
      <c r="F218" s="17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30">
        <f>SUM(V217,V215,V210,V208,V204,V202,V199,V195,V191,V185,V178,V175,V172)</f>
        <v>68</v>
      </c>
      <c r="W218" s="31"/>
    </row>
    <row r="219" spans="1:24" ht="17.25" thickTop="1">
      <c r="A219" s="7">
        <v>28162001703</v>
      </c>
      <c r="B219" s="8">
        <v>167</v>
      </c>
      <c r="C219" s="9" t="s">
        <v>238</v>
      </c>
      <c r="D219" s="8">
        <f>D217+1</f>
        <v>1</v>
      </c>
      <c r="E219" s="10" t="s">
        <v>239</v>
      </c>
      <c r="F219" s="11" t="s">
        <v>240</v>
      </c>
      <c r="G219" s="12"/>
      <c r="H219" s="12"/>
      <c r="I219" s="12"/>
      <c r="J219" s="12"/>
      <c r="K219" s="12"/>
      <c r="L219" s="12"/>
      <c r="M219" s="12">
        <v>2</v>
      </c>
      <c r="N219" s="12"/>
      <c r="O219" s="12"/>
      <c r="P219" s="12"/>
      <c r="Q219" s="12"/>
      <c r="R219" s="12"/>
      <c r="S219" s="12"/>
      <c r="T219" s="12"/>
      <c r="U219" s="12"/>
      <c r="V219" s="12">
        <v>2</v>
      </c>
      <c r="W219" s="13" t="s">
        <v>238</v>
      </c>
      <c r="X219" s="6" t="s">
        <v>238</v>
      </c>
    </row>
    <row r="220" spans="1:24">
      <c r="A220" s="7">
        <v>28162001303</v>
      </c>
      <c r="B220" s="8">
        <f t="shared" si="41"/>
        <v>168</v>
      </c>
      <c r="C220" s="9" t="s">
        <v>238</v>
      </c>
      <c r="D220" s="8">
        <f t="shared" ref="D220:D227" si="44">D219+1</f>
        <v>2</v>
      </c>
      <c r="E220" s="10" t="s">
        <v>239</v>
      </c>
      <c r="F220" s="11" t="s">
        <v>241</v>
      </c>
      <c r="G220" s="12"/>
      <c r="H220" s="12"/>
      <c r="I220" s="12"/>
      <c r="J220" s="12"/>
      <c r="K220" s="12"/>
      <c r="L220" s="12"/>
      <c r="M220" s="12"/>
      <c r="N220" s="12">
        <v>1</v>
      </c>
      <c r="O220" s="12"/>
      <c r="P220" s="12"/>
      <c r="Q220" s="12"/>
      <c r="R220" s="12"/>
      <c r="S220" s="12"/>
      <c r="T220" s="12"/>
      <c r="U220" s="12">
        <v>1</v>
      </c>
      <c r="V220" s="12">
        <v>2</v>
      </c>
      <c r="W220" s="13" t="s">
        <v>238</v>
      </c>
      <c r="X220" s="6" t="s">
        <v>238</v>
      </c>
    </row>
    <row r="221" spans="1:24">
      <c r="A221" s="7">
        <v>28162000704</v>
      </c>
      <c r="B221" s="8">
        <f t="shared" si="41"/>
        <v>169</v>
      </c>
      <c r="C221" s="9" t="s">
        <v>238</v>
      </c>
      <c r="D221" s="8">
        <f t="shared" si="44"/>
        <v>3</v>
      </c>
      <c r="E221" s="10" t="s">
        <v>239</v>
      </c>
      <c r="F221" s="11" t="s">
        <v>242</v>
      </c>
      <c r="G221" s="12">
        <v>2</v>
      </c>
      <c r="H221" s="12"/>
      <c r="I221" s="12"/>
      <c r="J221" s="12"/>
      <c r="K221" s="12"/>
      <c r="L221" s="12"/>
      <c r="M221" s="12">
        <v>2</v>
      </c>
      <c r="N221" s="12"/>
      <c r="O221" s="12"/>
      <c r="P221" s="12"/>
      <c r="Q221" s="12"/>
      <c r="R221" s="12"/>
      <c r="S221" s="12"/>
      <c r="T221" s="12"/>
      <c r="U221" s="12"/>
      <c r="V221" s="12">
        <v>4</v>
      </c>
      <c r="W221" s="13" t="s">
        <v>238</v>
      </c>
      <c r="X221" s="6" t="s">
        <v>238</v>
      </c>
    </row>
    <row r="222" spans="1:24">
      <c r="A222" s="7">
        <v>28162001104</v>
      </c>
      <c r="B222" s="8">
        <f t="shared" si="41"/>
        <v>170</v>
      </c>
      <c r="C222" s="9" t="s">
        <v>238</v>
      </c>
      <c r="D222" s="8">
        <f t="shared" si="44"/>
        <v>4</v>
      </c>
      <c r="E222" s="10" t="s">
        <v>239</v>
      </c>
      <c r="F222" s="11" t="s">
        <v>243</v>
      </c>
      <c r="G222" s="12"/>
      <c r="H222" s="12"/>
      <c r="I222" s="12"/>
      <c r="J222" s="12"/>
      <c r="K222" s="12"/>
      <c r="L222" s="12"/>
      <c r="M222" s="12">
        <v>1</v>
      </c>
      <c r="N222" s="12"/>
      <c r="O222" s="12"/>
      <c r="P222" s="12"/>
      <c r="Q222" s="12"/>
      <c r="R222" s="12"/>
      <c r="S222" s="12"/>
      <c r="T222" s="12"/>
      <c r="U222" s="12"/>
      <c r="V222" s="12">
        <v>1</v>
      </c>
      <c r="W222" s="13" t="s">
        <v>238</v>
      </c>
      <c r="X222" s="6" t="s">
        <v>238</v>
      </c>
    </row>
    <row r="223" spans="1:24">
      <c r="A223" s="7">
        <v>28162001005</v>
      </c>
      <c r="B223" s="8">
        <f t="shared" si="41"/>
        <v>171</v>
      </c>
      <c r="C223" s="9" t="s">
        <v>238</v>
      </c>
      <c r="D223" s="8">
        <f t="shared" si="44"/>
        <v>5</v>
      </c>
      <c r="E223" s="10" t="s">
        <v>239</v>
      </c>
      <c r="F223" s="11" t="s">
        <v>244</v>
      </c>
      <c r="G223" s="12"/>
      <c r="H223" s="12"/>
      <c r="I223" s="12"/>
      <c r="J223" s="12"/>
      <c r="K223" s="12"/>
      <c r="L223" s="12"/>
      <c r="M223" s="12">
        <v>1</v>
      </c>
      <c r="N223" s="12"/>
      <c r="O223" s="12"/>
      <c r="P223" s="12"/>
      <c r="Q223" s="12"/>
      <c r="R223" s="12"/>
      <c r="S223" s="12"/>
      <c r="T223" s="12"/>
      <c r="U223" s="12"/>
      <c r="V223" s="12">
        <v>1</v>
      </c>
      <c r="W223" s="13" t="s">
        <v>238</v>
      </c>
      <c r="X223" s="6" t="s">
        <v>238</v>
      </c>
    </row>
    <row r="224" spans="1:24">
      <c r="A224" s="7">
        <v>28162000907</v>
      </c>
      <c r="B224" s="8">
        <f t="shared" si="41"/>
        <v>172</v>
      </c>
      <c r="C224" s="9" t="s">
        <v>238</v>
      </c>
      <c r="D224" s="8">
        <f t="shared" si="44"/>
        <v>6</v>
      </c>
      <c r="E224" s="10" t="s">
        <v>239</v>
      </c>
      <c r="F224" s="11" t="s">
        <v>245</v>
      </c>
      <c r="G224" s="12"/>
      <c r="H224" s="12"/>
      <c r="I224" s="12">
        <v>1</v>
      </c>
      <c r="J224" s="12"/>
      <c r="K224" s="12"/>
      <c r="L224" s="12"/>
      <c r="M224" s="12">
        <v>1</v>
      </c>
      <c r="N224" s="12"/>
      <c r="O224" s="12"/>
      <c r="P224" s="12"/>
      <c r="Q224" s="12"/>
      <c r="R224" s="12"/>
      <c r="S224" s="12"/>
      <c r="T224" s="12"/>
      <c r="U224" s="12"/>
      <c r="V224" s="12">
        <v>2</v>
      </c>
      <c r="W224" s="13" t="s">
        <v>238</v>
      </c>
      <c r="X224" s="6" t="s">
        <v>238</v>
      </c>
    </row>
    <row r="225" spans="1:24">
      <c r="A225" s="7">
        <v>28162001204</v>
      </c>
      <c r="B225" s="8">
        <f t="shared" si="41"/>
        <v>173</v>
      </c>
      <c r="C225" s="9" t="s">
        <v>238</v>
      </c>
      <c r="D225" s="8">
        <f t="shared" si="44"/>
        <v>7</v>
      </c>
      <c r="E225" s="10" t="s">
        <v>239</v>
      </c>
      <c r="F225" s="11" t="s">
        <v>246</v>
      </c>
      <c r="G225" s="12"/>
      <c r="H225" s="12"/>
      <c r="I225" s="12">
        <v>1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>
        <v>1</v>
      </c>
      <c r="W225" s="13" t="s">
        <v>238</v>
      </c>
      <c r="X225" s="6" t="s">
        <v>238</v>
      </c>
    </row>
    <row r="226" spans="1:24">
      <c r="A226" s="7">
        <v>28162000303</v>
      </c>
      <c r="B226" s="8">
        <f t="shared" si="41"/>
        <v>174</v>
      </c>
      <c r="C226" s="9" t="s">
        <v>238</v>
      </c>
      <c r="D226" s="8">
        <f t="shared" si="44"/>
        <v>8</v>
      </c>
      <c r="E226" s="10" t="s">
        <v>239</v>
      </c>
      <c r="F226" s="11" t="s">
        <v>247</v>
      </c>
      <c r="G226" s="12"/>
      <c r="H226" s="12"/>
      <c r="I226" s="12"/>
      <c r="J226" s="12"/>
      <c r="K226" s="12"/>
      <c r="L226" s="12"/>
      <c r="M226" s="12">
        <v>1</v>
      </c>
      <c r="N226" s="12"/>
      <c r="O226" s="12"/>
      <c r="P226" s="12"/>
      <c r="Q226" s="12"/>
      <c r="R226" s="12"/>
      <c r="S226" s="12"/>
      <c r="T226" s="12"/>
      <c r="U226" s="12"/>
      <c r="V226" s="12">
        <v>1</v>
      </c>
      <c r="W226" s="13" t="s">
        <v>238</v>
      </c>
      <c r="X226" s="6" t="s">
        <v>238</v>
      </c>
    </row>
    <row r="227" spans="1:24">
      <c r="A227" s="7">
        <v>28162000806</v>
      </c>
      <c r="B227" s="8">
        <f t="shared" si="41"/>
        <v>175</v>
      </c>
      <c r="C227" s="9" t="s">
        <v>238</v>
      </c>
      <c r="D227" s="8">
        <f t="shared" si="44"/>
        <v>9</v>
      </c>
      <c r="E227" s="10" t="s">
        <v>239</v>
      </c>
      <c r="F227" s="11" t="s">
        <v>248</v>
      </c>
      <c r="G227" s="12"/>
      <c r="H227" s="12"/>
      <c r="I227" s="12">
        <v>1</v>
      </c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>
        <v>1</v>
      </c>
      <c r="W227" s="13" t="s">
        <v>238</v>
      </c>
      <c r="X227" s="6" t="s">
        <v>238</v>
      </c>
    </row>
    <row r="228" spans="1:24" ht="17.25">
      <c r="A228" s="7"/>
      <c r="B228" s="8"/>
      <c r="C228" s="13"/>
      <c r="D228" s="7"/>
      <c r="E228" s="14"/>
      <c r="F228" s="15" t="s">
        <v>31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6">
        <f>SUM(V219:V227)</f>
        <v>15</v>
      </c>
      <c r="W228" s="13"/>
    </row>
    <row r="229" spans="1:24">
      <c r="A229" s="7">
        <v>28161800505</v>
      </c>
      <c r="B229" s="8">
        <v>176</v>
      </c>
      <c r="C229" s="9" t="s">
        <v>238</v>
      </c>
      <c r="D229" s="8">
        <f t="shared" ref="D229:D230" si="45">D228+1</f>
        <v>1</v>
      </c>
      <c r="E229" s="10" t="s">
        <v>249</v>
      </c>
      <c r="F229" s="11" t="s">
        <v>250</v>
      </c>
      <c r="G229" s="12"/>
      <c r="H229" s="12"/>
      <c r="I229" s="12"/>
      <c r="J229" s="12"/>
      <c r="K229" s="12"/>
      <c r="L229" s="12"/>
      <c r="M229" s="12">
        <v>1</v>
      </c>
      <c r="N229" s="12"/>
      <c r="O229" s="12"/>
      <c r="P229" s="12"/>
      <c r="Q229" s="12"/>
      <c r="R229" s="12"/>
      <c r="S229" s="12"/>
      <c r="T229" s="12"/>
      <c r="U229" s="12"/>
      <c r="V229" s="12">
        <v>1</v>
      </c>
      <c r="W229" s="13" t="s">
        <v>238</v>
      </c>
      <c r="X229" s="6" t="s">
        <v>238</v>
      </c>
    </row>
    <row r="230" spans="1:24">
      <c r="A230" s="7">
        <v>28161800904</v>
      </c>
      <c r="B230" s="8">
        <f t="shared" si="41"/>
        <v>177</v>
      </c>
      <c r="C230" s="9" t="s">
        <v>238</v>
      </c>
      <c r="D230" s="8">
        <f t="shared" si="45"/>
        <v>2</v>
      </c>
      <c r="E230" s="10" t="s">
        <v>249</v>
      </c>
      <c r="F230" s="11" t="s">
        <v>251</v>
      </c>
      <c r="G230" s="12"/>
      <c r="H230" s="12"/>
      <c r="I230" s="12"/>
      <c r="J230" s="12"/>
      <c r="K230" s="12"/>
      <c r="L230" s="12"/>
      <c r="M230" s="12"/>
      <c r="N230" s="12">
        <v>1</v>
      </c>
      <c r="O230" s="12"/>
      <c r="P230" s="12"/>
      <c r="Q230" s="12"/>
      <c r="R230" s="12"/>
      <c r="S230" s="12"/>
      <c r="T230" s="12"/>
      <c r="U230" s="12"/>
      <c r="V230" s="12">
        <v>1</v>
      </c>
      <c r="W230" s="13" t="s">
        <v>238</v>
      </c>
      <c r="X230" s="6" t="s">
        <v>238</v>
      </c>
    </row>
    <row r="231" spans="1:24" ht="17.25">
      <c r="A231" s="7"/>
      <c r="B231" s="8"/>
      <c r="C231" s="13"/>
      <c r="D231" s="7"/>
      <c r="E231" s="14"/>
      <c r="F231" s="15" t="s">
        <v>31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6">
        <f>SUM(V229:V230)</f>
        <v>2</v>
      </c>
      <c r="W231" s="13"/>
    </row>
    <row r="232" spans="1:24">
      <c r="A232" s="7">
        <v>28161600710</v>
      </c>
      <c r="B232" s="8">
        <v>178</v>
      </c>
      <c r="C232" s="9" t="s">
        <v>238</v>
      </c>
      <c r="D232" s="8">
        <f t="shared" ref="D232:D236" si="46">D231+1</f>
        <v>1</v>
      </c>
      <c r="E232" s="10" t="s">
        <v>252</v>
      </c>
      <c r="F232" s="11" t="s">
        <v>253</v>
      </c>
      <c r="G232" s="12"/>
      <c r="H232" s="12"/>
      <c r="I232" s="12"/>
      <c r="J232" s="12"/>
      <c r="K232" s="12"/>
      <c r="L232" s="12"/>
      <c r="M232" s="12">
        <v>1</v>
      </c>
      <c r="N232" s="12"/>
      <c r="O232" s="12"/>
      <c r="P232" s="12"/>
      <c r="Q232" s="12"/>
      <c r="R232" s="12"/>
      <c r="S232" s="12"/>
      <c r="T232" s="12"/>
      <c r="U232" s="12"/>
      <c r="V232" s="12">
        <v>1</v>
      </c>
      <c r="W232" s="13" t="s">
        <v>238</v>
      </c>
      <c r="X232" s="6" t="s">
        <v>238</v>
      </c>
    </row>
    <row r="233" spans="1:24">
      <c r="A233" s="7">
        <v>28161601705</v>
      </c>
      <c r="B233" s="8">
        <f t="shared" si="41"/>
        <v>179</v>
      </c>
      <c r="C233" s="9" t="s">
        <v>238</v>
      </c>
      <c r="D233" s="8">
        <f t="shared" si="46"/>
        <v>2</v>
      </c>
      <c r="E233" s="10" t="s">
        <v>252</v>
      </c>
      <c r="F233" s="11" t="s">
        <v>254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>
        <v>1</v>
      </c>
      <c r="V233" s="12">
        <v>1</v>
      </c>
      <c r="W233" s="13" t="s">
        <v>238</v>
      </c>
      <c r="X233" s="6" t="s">
        <v>238</v>
      </c>
    </row>
    <row r="234" spans="1:24">
      <c r="A234" s="7">
        <v>28161601308</v>
      </c>
      <c r="B234" s="8">
        <f t="shared" si="41"/>
        <v>180</v>
      </c>
      <c r="C234" s="9" t="s">
        <v>238</v>
      </c>
      <c r="D234" s="8">
        <f t="shared" si="46"/>
        <v>3</v>
      </c>
      <c r="E234" s="10" t="s">
        <v>252</v>
      </c>
      <c r="F234" s="11" t="s">
        <v>255</v>
      </c>
      <c r="G234" s="12"/>
      <c r="H234" s="12"/>
      <c r="I234" s="12"/>
      <c r="J234" s="12"/>
      <c r="K234" s="12"/>
      <c r="L234" s="12"/>
      <c r="M234" s="12"/>
      <c r="N234" s="12">
        <v>1</v>
      </c>
      <c r="O234" s="12"/>
      <c r="P234" s="12"/>
      <c r="Q234" s="12"/>
      <c r="R234" s="12"/>
      <c r="S234" s="12"/>
      <c r="T234" s="12"/>
      <c r="U234" s="12"/>
      <c r="V234" s="12">
        <v>1</v>
      </c>
      <c r="W234" s="13" t="s">
        <v>238</v>
      </c>
      <c r="X234" s="6" t="s">
        <v>238</v>
      </c>
    </row>
    <row r="235" spans="1:24">
      <c r="A235" s="7">
        <v>28161601404</v>
      </c>
      <c r="B235" s="8">
        <f t="shared" si="41"/>
        <v>181</v>
      </c>
      <c r="C235" s="9" t="s">
        <v>238</v>
      </c>
      <c r="D235" s="8">
        <f t="shared" si="46"/>
        <v>4</v>
      </c>
      <c r="E235" s="10" t="s">
        <v>252</v>
      </c>
      <c r="F235" s="11" t="s">
        <v>256</v>
      </c>
      <c r="G235" s="12"/>
      <c r="H235" s="12"/>
      <c r="I235" s="12"/>
      <c r="J235" s="12"/>
      <c r="K235" s="12"/>
      <c r="L235" s="12"/>
      <c r="M235" s="12">
        <v>2</v>
      </c>
      <c r="N235" s="12"/>
      <c r="O235" s="12"/>
      <c r="P235" s="12"/>
      <c r="Q235" s="12"/>
      <c r="R235" s="12"/>
      <c r="S235" s="12"/>
      <c r="T235" s="12"/>
      <c r="U235" s="12"/>
      <c r="V235" s="12">
        <v>2</v>
      </c>
      <c r="W235" s="13" t="s">
        <v>238</v>
      </c>
      <c r="X235" s="6" t="s">
        <v>238</v>
      </c>
    </row>
    <row r="236" spans="1:24">
      <c r="A236" s="7">
        <v>28161600204</v>
      </c>
      <c r="B236" s="8">
        <f t="shared" si="41"/>
        <v>182</v>
      </c>
      <c r="C236" s="9" t="s">
        <v>238</v>
      </c>
      <c r="D236" s="8">
        <f t="shared" si="46"/>
        <v>5</v>
      </c>
      <c r="E236" s="10" t="s">
        <v>252</v>
      </c>
      <c r="F236" s="11" t="s">
        <v>257</v>
      </c>
      <c r="G236" s="12"/>
      <c r="H236" s="12"/>
      <c r="I236" s="12"/>
      <c r="J236" s="12"/>
      <c r="K236" s="12"/>
      <c r="L236" s="12"/>
      <c r="M236" s="12">
        <v>1</v>
      </c>
      <c r="N236" s="12"/>
      <c r="O236" s="12"/>
      <c r="P236" s="12"/>
      <c r="Q236" s="12"/>
      <c r="R236" s="12"/>
      <c r="S236" s="12"/>
      <c r="T236" s="12"/>
      <c r="U236" s="12"/>
      <c r="V236" s="12">
        <v>1</v>
      </c>
      <c r="W236" s="13" t="s">
        <v>238</v>
      </c>
      <c r="X236" s="6" t="s">
        <v>238</v>
      </c>
    </row>
    <row r="237" spans="1:24" ht="17.25">
      <c r="A237" s="7"/>
      <c r="B237" s="8"/>
      <c r="C237" s="13"/>
      <c r="D237" s="7"/>
      <c r="E237" s="14"/>
      <c r="F237" s="15" t="s">
        <v>31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6">
        <f>SUM(V232:V236)</f>
        <v>6</v>
      </c>
      <c r="W237" s="13"/>
    </row>
    <row r="238" spans="1:24" ht="33">
      <c r="A238" s="7">
        <v>28161791038</v>
      </c>
      <c r="B238" s="8">
        <v>183</v>
      </c>
      <c r="C238" s="9" t="s">
        <v>238</v>
      </c>
      <c r="D238" s="8">
        <f t="shared" ref="D238:D244" si="47">D237+1</f>
        <v>1</v>
      </c>
      <c r="E238" s="10" t="s">
        <v>258</v>
      </c>
      <c r="F238" s="11" t="s">
        <v>259</v>
      </c>
      <c r="G238" s="12"/>
      <c r="H238" s="12"/>
      <c r="I238" s="12"/>
      <c r="J238" s="12"/>
      <c r="K238" s="12"/>
      <c r="L238" s="12"/>
      <c r="M238" s="12">
        <v>1</v>
      </c>
      <c r="N238" s="12"/>
      <c r="O238" s="12"/>
      <c r="P238" s="12"/>
      <c r="Q238" s="12"/>
      <c r="R238" s="12"/>
      <c r="S238" s="12"/>
      <c r="T238" s="12"/>
      <c r="U238" s="12"/>
      <c r="V238" s="12">
        <v>1</v>
      </c>
      <c r="W238" s="13" t="s">
        <v>238</v>
      </c>
      <c r="X238" s="6" t="s">
        <v>238</v>
      </c>
    </row>
    <row r="239" spans="1:24">
      <c r="A239" s="7">
        <v>28161790955</v>
      </c>
      <c r="B239" s="8">
        <f t="shared" si="41"/>
        <v>184</v>
      </c>
      <c r="C239" s="9" t="s">
        <v>238</v>
      </c>
      <c r="D239" s="8">
        <f t="shared" si="47"/>
        <v>2</v>
      </c>
      <c r="E239" s="10" t="s">
        <v>258</v>
      </c>
      <c r="F239" s="11" t="s">
        <v>260</v>
      </c>
      <c r="G239" s="12">
        <v>1</v>
      </c>
      <c r="H239" s="12"/>
      <c r="I239" s="12"/>
      <c r="J239" s="12"/>
      <c r="K239" s="12"/>
      <c r="L239" s="12"/>
      <c r="M239" s="12">
        <v>1</v>
      </c>
      <c r="N239" s="12"/>
      <c r="O239" s="12"/>
      <c r="P239" s="12"/>
      <c r="Q239" s="12"/>
      <c r="R239" s="12"/>
      <c r="S239" s="12"/>
      <c r="T239" s="12"/>
      <c r="U239" s="12"/>
      <c r="V239" s="12">
        <v>2</v>
      </c>
      <c r="W239" s="13" t="s">
        <v>238</v>
      </c>
      <c r="X239" s="6" t="s">
        <v>238</v>
      </c>
    </row>
    <row r="240" spans="1:24">
      <c r="A240" s="7">
        <v>28161790952</v>
      </c>
      <c r="B240" s="8">
        <f t="shared" si="41"/>
        <v>185</v>
      </c>
      <c r="C240" s="9" t="s">
        <v>238</v>
      </c>
      <c r="D240" s="8">
        <f t="shared" si="47"/>
        <v>3</v>
      </c>
      <c r="E240" s="10" t="s">
        <v>258</v>
      </c>
      <c r="F240" s="11" t="s">
        <v>261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>
        <v>1</v>
      </c>
      <c r="V240" s="12">
        <v>1</v>
      </c>
      <c r="W240" s="13" t="s">
        <v>238</v>
      </c>
      <c r="X240" s="6" t="s">
        <v>238</v>
      </c>
    </row>
    <row r="241" spans="1:24" ht="33">
      <c r="A241" s="7">
        <v>28161790991</v>
      </c>
      <c r="B241" s="8">
        <f t="shared" si="41"/>
        <v>186</v>
      </c>
      <c r="C241" s="9" t="s">
        <v>238</v>
      </c>
      <c r="D241" s="8">
        <f t="shared" si="47"/>
        <v>4</v>
      </c>
      <c r="E241" s="10" t="s">
        <v>258</v>
      </c>
      <c r="F241" s="11" t="s">
        <v>262</v>
      </c>
      <c r="G241" s="12"/>
      <c r="H241" s="12"/>
      <c r="I241" s="12">
        <v>1</v>
      </c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>
        <v>1</v>
      </c>
      <c r="W241" s="13" t="s">
        <v>238</v>
      </c>
      <c r="X241" s="6" t="s">
        <v>238</v>
      </c>
    </row>
    <row r="242" spans="1:24" ht="33">
      <c r="A242" s="7">
        <v>28161790874</v>
      </c>
      <c r="B242" s="8">
        <f t="shared" si="41"/>
        <v>187</v>
      </c>
      <c r="C242" s="9" t="s">
        <v>238</v>
      </c>
      <c r="D242" s="8">
        <f t="shared" si="47"/>
        <v>5</v>
      </c>
      <c r="E242" s="10" t="s">
        <v>258</v>
      </c>
      <c r="F242" s="11" t="s">
        <v>263</v>
      </c>
      <c r="G242" s="12"/>
      <c r="H242" s="12"/>
      <c r="I242" s="12"/>
      <c r="J242" s="12"/>
      <c r="K242" s="12">
        <v>1</v>
      </c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>
        <v>1</v>
      </c>
      <c r="W242" s="13" t="s">
        <v>238</v>
      </c>
      <c r="X242" s="6" t="s">
        <v>238</v>
      </c>
    </row>
    <row r="243" spans="1:24" ht="33">
      <c r="A243" s="7">
        <v>28161791341</v>
      </c>
      <c r="B243" s="8">
        <f t="shared" si="41"/>
        <v>188</v>
      </c>
      <c r="C243" s="9" t="s">
        <v>238</v>
      </c>
      <c r="D243" s="8">
        <f t="shared" si="47"/>
        <v>6</v>
      </c>
      <c r="E243" s="10" t="s">
        <v>258</v>
      </c>
      <c r="F243" s="11" t="s">
        <v>264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>
        <v>8</v>
      </c>
      <c r="V243" s="12">
        <v>8</v>
      </c>
      <c r="W243" s="13" t="s">
        <v>238</v>
      </c>
      <c r="X243" s="6" t="s">
        <v>238</v>
      </c>
    </row>
    <row r="244" spans="1:24">
      <c r="A244" s="7">
        <v>28161790995</v>
      </c>
      <c r="B244" s="8">
        <f t="shared" si="41"/>
        <v>189</v>
      </c>
      <c r="C244" s="9" t="s">
        <v>238</v>
      </c>
      <c r="D244" s="8">
        <f t="shared" si="47"/>
        <v>7</v>
      </c>
      <c r="E244" s="10" t="s">
        <v>258</v>
      </c>
      <c r="F244" s="11" t="s">
        <v>265</v>
      </c>
      <c r="G244" s="12"/>
      <c r="H244" s="12"/>
      <c r="I244" s="12"/>
      <c r="J244" s="12"/>
      <c r="K244" s="12"/>
      <c r="L244" s="12"/>
      <c r="M244" s="12">
        <v>1</v>
      </c>
      <c r="N244" s="12"/>
      <c r="O244" s="12"/>
      <c r="P244" s="12"/>
      <c r="Q244" s="12"/>
      <c r="R244" s="12"/>
      <c r="S244" s="12"/>
      <c r="T244" s="12"/>
      <c r="U244" s="12"/>
      <c r="V244" s="12">
        <v>1</v>
      </c>
      <c r="W244" s="13" t="s">
        <v>238</v>
      </c>
      <c r="X244" s="6" t="s">
        <v>238</v>
      </c>
    </row>
    <row r="245" spans="1:24" ht="18" thickBot="1">
      <c r="B245" s="8"/>
      <c r="C245" s="17"/>
      <c r="D245" s="17"/>
      <c r="E245" s="180" t="s">
        <v>31</v>
      </c>
      <c r="F245" s="181"/>
      <c r="G245" s="38">
        <v>28</v>
      </c>
      <c r="H245" s="38">
        <v>5</v>
      </c>
      <c r="I245" s="38">
        <v>65</v>
      </c>
      <c r="J245" s="38">
        <v>8</v>
      </c>
      <c r="K245" s="38">
        <v>25</v>
      </c>
      <c r="L245" s="38">
        <v>12</v>
      </c>
      <c r="M245" s="38">
        <v>118</v>
      </c>
      <c r="N245" s="38">
        <v>64</v>
      </c>
      <c r="O245" s="38">
        <v>1</v>
      </c>
      <c r="P245" s="38">
        <v>1</v>
      </c>
      <c r="Q245" s="38">
        <v>1</v>
      </c>
      <c r="R245" s="38">
        <v>4</v>
      </c>
      <c r="S245" s="38">
        <v>6</v>
      </c>
      <c r="T245" s="38">
        <v>1</v>
      </c>
      <c r="U245" s="38">
        <v>24</v>
      </c>
      <c r="V245" s="39">
        <f>SUM(V238:V244)</f>
        <v>15</v>
      </c>
      <c r="W245" s="17"/>
    </row>
    <row r="246" spans="1:24" s="32" customFormat="1" ht="24" customHeight="1" thickTop="1" thickBot="1">
      <c r="A246" s="25"/>
      <c r="B246" s="26"/>
      <c r="C246" s="27"/>
      <c r="D246" s="28"/>
      <c r="E246" s="179" t="s">
        <v>266</v>
      </c>
      <c r="F246" s="17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30">
        <f>SUM(V245,V237,V231,V228)</f>
        <v>38</v>
      </c>
      <c r="W246" s="31"/>
    </row>
    <row r="247" spans="1:24" ht="20.25" thickTop="1">
      <c r="E247" s="176" t="s">
        <v>20</v>
      </c>
      <c r="F247" s="177"/>
      <c r="V247" s="42">
        <f>SUM(V245,V237,V231,V228,V217,V215,V210,V208,V204,V202,V199,V195,V191,V185,V178,V175,V172,V169,V165,V160,V154,V147,V144,V138,V134,V131,V126,V121,V119,V113,V106,V97,V90,V88,V82,V75,V70,V64,V59,V53,V49,V45,V40,V36,V31,V24,V21,V19,V15,V12)</f>
        <v>363</v>
      </c>
    </row>
  </sheetData>
  <autoFilter ref="A2:V247"/>
  <mergeCells count="8">
    <mergeCell ref="E247:F247"/>
    <mergeCell ref="B1:V1"/>
    <mergeCell ref="E60:F60"/>
    <mergeCell ref="E127:F127"/>
    <mergeCell ref="E170:F170"/>
    <mergeCell ref="E218:F218"/>
    <mergeCell ref="E245:F245"/>
    <mergeCell ref="E246:F246"/>
  </mergeCells>
  <conditionalFormatting sqref="A247:A1048576 A1:A244">
    <cfRule type="duplicateValues" dxfId="1" priority="2"/>
  </conditionalFormatting>
  <conditionalFormatting sqref="A246">
    <cfRule type="duplicateValues" dxfId="0" priority="1"/>
  </conditionalFormatting>
  <pageMargins left="0.61" right="0.6" top="0.52" bottom="0.4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selection sqref="A1:E1"/>
    </sheetView>
  </sheetViews>
  <sheetFormatPr defaultRowHeight="15"/>
  <cols>
    <col min="1" max="1" width="5.140625" bestFit="1" customWidth="1"/>
    <col min="2" max="2" width="19.85546875" bestFit="1" customWidth="1"/>
    <col min="3" max="4" width="11.140625" bestFit="1" customWidth="1"/>
    <col min="5" max="5" width="11.42578125" bestFit="1" customWidth="1"/>
  </cols>
  <sheetData>
    <row r="1" spans="1:13" ht="35.25" customHeight="1">
      <c r="A1" s="183" t="s">
        <v>269</v>
      </c>
      <c r="B1" s="183"/>
      <c r="C1" s="183"/>
      <c r="D1" s="183"/>
      <c r="E1" s="183"/>
      <c r="F1" s="146"/>
      <c r="G1" s="146"/>
      <c r="H1" s="146"/>
      <c r="I1" s="146"/>
      <c r="J1" s="146"/>
      <c r="K1" s="146"/>
      <c r="L1" s="146"/>
      <c r="M1" s="146"/>
    </row>
    <row r="2" spans="1:13" s="138" customFormat="1">
      <c r="A2" s="182" t="s">
        <v>1047</v>
      </c>
      <c r="B2" s="182"/>
      <c r="C2" s="182"/>
      <c r="D2" s="182"/>
      <c r="E2" s="182"/>
    </row>
    <row r="3" spans="1:13">
      <c r="A3" s="139" t="s">
        <v>1</v>
      </c>
      <c r="B3" s="140" t="s">
        <v>1043</v>
      </c>
      <c r="C3" s="141" t="s">
        <v>1044</v>
      </c>
      <c r="D3" s="141" t="s">
        <v>1045</v>
      </c>
      <c r="E3" s="141" t="s">
        <v>1046</v>
      </c>
    </row>
    <row r="4" spans="1:13">
      <c r="A4" s="139">
        <v>1</v>
      </c>
      <c r="B4" s="142" t="s">
        <v>191</v>
      </c>
      <c r="C4" s="143"/>
      <c r="D4" s="143">
        <v>5</v>
      </c>
      <c r="E4" s="143">
        <v>5</v>
      </c>
    </row>
    <row r="5" spans="1:13">
      <c r="A5" s="139">
        <v>2</v>
      </c>
      <c r="B5" s="142" t="s">
        <v>193</v>
      </c>
      <c r="C5" s="143">
        <v>5</v>
      </c>
      <c r="D5" s="143">
        <v>5</v>
      </c>
      <c r="E5" s="143">
        <v>10</v>
      </c>
    </row>
    <row r="6" spans="1:13">
      <c r="A6" s="139">
        <v>3</v>
      </c>
      <c r="B6" s="142" t="s">
        <v>81</v>
      </c>
      <c r="C6" s="143">
        <v>2</v>
      </c>
      <c r="D6" s="143">
        <v>3</v>
      </c>
      <c r="E6" s="143">
        <v>5</v>
      </c>
    </row>
    <row r="7" spans="1:13">
      <c r="A7" s="139">
        <v>4</v>
      </c>
      <c r="B7" s="142" t="s">
        <v>85</v>
      </c>
      <c r="C7" s="143">
        <v>4</v>
      </c>
      <c r="D7" s="143">
        <v>5</v>
      </c>
      <c r="E7" s="143">
        <v>9</v>
      </c>
    </row>
    <row r="8" spans="1:13">
      <c r="A8" s="139">
        <v>5</v>
      </c>
      <c r="B8" s="142" t="s">
        <v>196</v>
      </c>
      <c r="C8" s="143"/>
      <c r="D8" s="143">
        <v>2</v>
      </c>
      <c r="E8" s="143">
        <v>2</v>
      </c>
    </row>
    <row r="9" spans="1:13">
      <c r="A9" s="139">
        <v>6</v>
      </c>
      <c r="B9" s="142" t="s">
        <v>91</v>
      </c>
      <c r="C9" s="143">
        <v>5</v>
      </c>
      <c r="D9" s="143">
        <v>6</v>
      </c>
      <c r="E9" s="143">
        <v>11</v>
      </c>
    </row>
    <row r="10" spans="1:13">
      <c r="A10" s="139">
        <v>7</v>
      </c>
      <c r="B10" s="142" t="s">
        <v>148</v>
      </c>
      <c r="C10" s="143">
        <v>9</v>
      </c>
      <c r="D10" s="143">
        <v>4</v>
      </c>
      <c r="E10" s="143">
        <v>13</v>
      </c>
    </row>
    <row r="11" spans="1:13">
      <c r="A11" s="139">
        <v>8</v>
      </c>
      <c r="B11" s="142" t="s">
        <v>199</v>
      </c>
      <c r="C11" s="143">
        <v>2</v>
      </c>
      <c r="D11" s="143">
        <v>6</v>
      </c>
      <c r="E11" s="143">
        <v>8</v>
      </c>
    </row>
    <row r="12" spans="1:13">
      <c r="A12" s="139">
        <v>9</v>
      </c>
      <c r="B12" s="142" t="s">
        <v>152</v>
      </c>
      <c r="C12" s="143">
        <v>5</v>
      </c>
      <c r="D12" s="143">
        <v>3</v>
      </c>
      <c r="E12" s="143">
        <v>8</v>
      </c>
    </row>
    <row r="13" spans="1:13">
      <c r="A13" s="139">
        <v>10</v>
      </c>
      <c r="B13" s="142" t="s">
        <v>206</v>
      </c>
      <c r="C13" s="143">
        <v>2</v>
      </c>
      <c r="D13" s="143">
        <v>4</v>
      </c>
      <c r="E13" s="143">
        <v>6</v>
      </c>
    </row>
    <row r="14" spans="1:13">
      <c r="A14" s="139">
        <v>11</v>
      </c>
      <c r="B14" s="142" t="s">
        <v>212</v>
      </c>
      <c r="C14" s="143">
        <v>3</v>
      </c>
      <c r="D14" s="143">
        <v>5</v>
      </c>
      <c r="E14" s="143">
        <v>8</v>
      </c>
    </row>
    <row r="15" spans="1:13">
      <c r="A15" s="139">
        <v>12</v>
      </c>
      <c r="B15" s="142" t="s">
        <v>96</v>
      </c>
      <c r="C15" s="143">
        <v>5</v>
      </c>
      <c r="D15" s="143">
        <v>5</v>
      </c>
      <c r="E15" s="143">
        <v>10</v>
      </c>
    </row>
    <row r="16" spans="1:13">
      <c r="A16" s="139">
        <v>13</v>
      </c>
      <c r="B16" s="142" t="s">
        <v>21</v>
      </c>
      <c r="C16" s="143">
        <v>6</v>
      </c>
      <c r="D16" s="143">
        <v>14</v>
      </c>
      <c r="E16" s="143">
        <v>20</v>
      </c>
    </row>
    <row r="17" spans="1:5">
      <c r="A17" s="139">
        <v>14</v>
      </c>
      <c r="B17" s="142" t="s">
        <v>32</v>
      </c>
      <c r="C17" s="143">
        <v>1</v>
      </c>
      <c r="D17" s="143">
        <v>1</v>
      </c>
      <c r="E17" s="143">
        <v>2</v>
      </c>
    </row>
    <row r="18" spans="1:5">
      <c r="A18" s="139">
        <v>15</v>
      </c>
      <c r="B18" s="142" t="s">
        <v>103</v>
      </c>
      <c r="C18" s="143">
        <v>8</v>
      </c>
      <c r="D18" s="143">
        <v>9</v>
      </c>
      <c r="E18" s="143">
        <v>17</v>
      </c>
    </row>
    <row r="19" spans="1:5">
      <c r="A19" s="139">
        <v>16</v>
      </c>
      <c r="B19" s="142" t="s">
        <v>155</v>
      </c>
      <c r="C19" s="143">
        <v>3</v>
      </c>
      <c r="D19" s="143">
        <v>3</v>
      </c>
      <c r="E19" s="143">
        <v>6</v>
      </c>
    </row>
    <row r="20" spans="1:5">
      <c r="A20" s="139">
        <v>17</v>
      </c>
      <c r="B20" s="142" t="s">
        <v>159</v>
      </c>
      <c r="C20" s="143">
        <v>6</v>
      </c>
      <c r="D20" s="143">
        <v>1</v>
      </c>
      <c r="E20" s="143">
        <v>7</v>
      </c>
    </row>
    <row r="21" spans="1:5">
      <c r="A21" s="139">
        <v>18</v>
      </c>
      <c r="B21" s="142" t="s">
        <v>35</v>
      </c>
      <c r="C21" s="143">
        <v>1</v>
      </c>
      <c r="D21" s="143">
        <v>3</v>
      </c>
      <c r="E21" s="143">
        <v>4</v>
      </c>
    </row>
    <row r="22" spans="1:5">
      <c r="A22" s="139">
        <v>19</v>
      </c>
      <c r="B22" s="142" t="s">
        <v>39</v>
      </c>
      <c r="C22" s="143">
        <v>1</v>
      </c>
      <c r="D22" s="143"/>
      <c r="E22" s="143">
        <v>1</v>
      </c>
    </row>
    <row r="23" spans="1:5">
      <c r="A23" s="139">
        <v>20</v>
      </c>
      <c r="B23" s="142" t="s">
        <v>165</v>
      </c>
      <c r="C23" s="143">
        <v>4</v>
      </c>
      <c r="D23" s="143">
        <v>2</v>
      </c>
      <c r="E23" s="143">
        <v>6</v>
      </c>
    </row>
    <row r="24" spans="1:5">
      <c r="A24" s="139">
        <v>21</v>
      </c>
      <c r="B24" s="142" t="s">
        <v>239</v>
      </c>
      <c r="C24" s="143">
        <v>8</v>
      </c>
      <c r="D24" s="143">
        <v>7</v>
      </c>
      <c r="E24" s="143">
        <v>15</v>
      </c>
    </row>
    <row r="25" spans="1:5">
      <c r="A25" s="139">
        <v>22</v>
      </c>
      <c r="B25" s="142" t="s">
        <v>109</v>
      </c>
      <c r="C25" s="143">
        <v>1</v>
      </c>
      <c r="D25" s="143">
        <v>1</v>
      </c>
      <c r="E25" s="143">
        <v>2</v>
      </c>
    </row>
    <row r="26" spans="1:5">
      <c r="A26" s="139">
        <v>23</v>
      </c>
      <c r="B26" s="142" t="s">
        <v>111</v>
      </c>
      <c r="C26" s="143">
        <v>3</v>
      </c>
      <c r="D26" s="143">
        <v>3</v>
      </c>
      <c r="E26" s="143">
        <v>6</v>
      </c>
    </row>
    <row r="27" spans="1:5">
      <c r="A27" s="139">
        <v>24</v>
      </c>
      <c r="B27" s="142" t="s">
        <v>80</v>
      </c>
      <c r="C27" s="143">
        <v>9</v>
      </c>
      <c r="D27" s="143">
        <v>5</v>
      </c>
      <c r="E27" s="143">
        <v>14</v>
      </c>
    </row>
    <row r="28" spans="1:5">
      <c r="A28" s="139">
        <v>25</v>
      </c>
      <c r="B28" s="142" t="s">
        <v>41</v>
      </c>
      <c r="C28" s="143">
        <v>3</v>
      </c>
      <c r="D28" s="143">
        <v>1</v>
      </c>
      <c r="E28" s="143">
        <v>4</v>
      </c>
    </row>
    <row r="29" spans="1:5">
      <c r="A29" s="139">
        <v>26</v>
      </c>
      <c r="B29" s="142" t="s">
        <v>126</v>
      </c>
      <c r="C29" s="143">
        <v>7</v>
      </c>
      <c r="D29" s="143">
        <v>7</v>
      </c>
      <c r="E29" s="143">
        <v>14</v>
      </c>
    </row>
    <row r="30" spans="1:5">
      <c r="A30" s="139">
        <v>27</v>
      </c>
      <c r="B30" s="142" t="s">
        <v>133</v>
      </c>
      <c r="C30" s="143">
        <v>8</v>
      </c>
      <c r="D30" s="143">
        <v>11</v>
      </c>
      <c r="E30" s="143">
        <v>19</v>
      </c>
    </row>
    <row r="31" spans="1:5">
      <c r="A31" s="139">
        <v>28</v>
      </c>
      <c r="B31" s="142" t="s">
        <v>302</v>
      </c>
      <c r="C31" s="143">
        <v>3</v>
      </c>
      <c r="D31" s="143">
        <v>3</v>
      </c>
      <c r="E31" s="143">
        <v>6</v>
      </c>
    </row>
    <row r="32" spans="1:5">
      <c r="A32" s="139">
        <v>29</v>
      </c>
      <c r="B32" s="142" t="s">
        <v>216</v>
      </c>
      <c r="C32" s="143">
        <v>1</v>
      </c>
      <c r="D32" s="143">
        <v>3</v>
      </c>
      <c r="E32" s="143">
        <v>4</v>
      </c>
    </row>
    <row r="33" spans="1:5">
      <c r="A33" s="139">
        <v>30</v>
      </c>
      <c r="B33" s="142" t="s">
        <v>220</v>
      </c>
      <c r="C33" s="143">
        <v>4</v>
      </c>
      <c r="D33" s="143">
        <v>4</v>
      </c>
      <c r="E33" s="143">
        <v>8</v>
      </c>
    </row>
    <row r="34" spans="1:5">
      <c r="A34" s="139">
        <v>31</v>
      </c>
      <c r="B34" s="142" t="s">
        <v>139</v>
      </c>
      <c r="C34" s="143">
        <v>1</v>
      </c>
      <c r="D34" s="143">
        <v>1</v>
      </c>
      <c r="E34" s="143">
        <v>2</v>
      </c>
    </row>
    <row r="35" spans="1:5">
      <c r="A35" s="139">
        <v>32</v>
      </c>
      <c r="B35" s="142" t="s">
        <v>147</v>
      </c>
      <c r="C35" s="143">
        <v>2</v>
      </c>
      <c r="D35" s="143">
        <v>6</v>
      </c>
      <c r="E35" s="143">
        <v>8</v>
      </c>
    </row>
    <row r="36" spans="1:5">
      <c r="A36" s="139">
        <v>33</v>
      </c>
      <c r="B36" s="142" t="s">
        <v>51</v>
      </c>
      <c r="C36" s="143">
        <v>1</v>
      </c>
      <c r="D36" s="143">
        <v>3</v>
      </c>
      <c r="E36" s="143">
        <v>4</v>
      </c>
    </row>
    <row r="37" spans="1:5">
      <c r="A37" s="139">
        <v>34</v>
      </c>
      <c r="B37" s="142" t="s">
        <v>190</v>
      </c>
      <c r="C37" s="143">
        <v>1</v>
      </c>
      <c r="D37" s="143"/>
      <c r="E37" s="143">
        <v>1</v>
      </c>
    </row>
    <row r="38" spans="1:5">
      <c r="A38" s="139">
        <v>35</v>
      </c>
      <c r="B38" s="142" t="s">
        <v>56</v>
      </c>
      <c r="C38" s="143">
        <v>2</v>
      </c>
      <c r="D38" s="143">
        <v>3</v>
      </c>
      <c r="E38" s="143">
        <v>5</v>
      </c>
    </row>
    <row r="39" spans="1:5">
      <c r="A39" s="139">
        <v>36</v>
      </c>
      <c r="B39" s="142" t="s">
        <v>60</v>
      </c>
      <c r="C39" s="143">
        <v>4</v>
      </c>
      <c r="D39" s="143">
        <v>4</v>
      </c>
      <c r="E39" s="143">
        <v>8</v>
      </c>
    </row>
    <row r="40" spans="1:5">
      <c r="A40" s="139">
        <v>37</v>
      </c>
      <c r="B40" s="142" t="s">
        <v>141</v>
      </c>
      <c r="C40" s="143">
        <v>4</v>
      </c>
      <c r="D40" s="143">
        <v>3</v>
      </c>
      <c r="E40" s="143">
        <v>7</v>
      </c>
    </row>
    <row r="41" spans="1:5">
      <c r="A41" s="139">
        <v>38</v>
      </c>
      <c r="B41" s="142" t="s">
        <v>65</v>
      </c>
      <c r="C41" s="143">
        <v>4</v>
      </c>
      <c r="D41" s="143">
        <v>2</v>
      </c>
      <c r="E41" s="143">
        <v>6</v>
      </c>
    </row>
    <row r="42" spans="1:5">
      <c r="A42" s="139">
        <v>39</v>
      </c>
      <c r="B42" s="142" t="s">
        <v>249</v>
      </c>
      <c r="C42" s="143">
        <v>1</v>
      </c>
      <c r="D42" s="143">
        <v>1</v>
      </c>
      <c r="E42" s="143">
        <v>2</v>
      </c>
    </row>
    <row r="43" spans="1:5">
      <c r="A43" s="139">
        <v>40</v>
      </c>
      <c r="B43" s="142" t="s">
        <v>174</v>
      </c>
      <c r="C43" s="143">
        <v>3</v>
      </c>
      <c r="D43" s="143">
        <v>4</v>
      </c>
      <c r="E43" s="143">
        <v>7</v>
      </c>
    </row>
    <row r="44" spans="1:5">
      <c r="A44" s="139">
        <v>41</v>
      </c>
      <c r="B44" s="142" t="s">
        <v>224</v>
      </c>
      <c r="C44" s="143">
        <v>2</v>
      </c>
      <c r="D44" s="143">
        <v>4</v>
      </c>
      <c r="E44" s="143">
        <v>6</v>
      </c>
    </row>
    <row r="45" spans="1:5">
      <c r="A45" s="139">
        <v>42</v>
      </c>
      <c r="B45" s="142" t="s">
        <v>69</v>
      </c>
      <c r="C45" s="143">
        <v>4</v>
      </c>
      <c r="D45" s="143">
        <v>4</v>
      </c>
      <c r="E45" s="143">
        <v>8</v>
      </c>
    </row>
    <row r="46" spans="1:5">
      <c r="A46" s="139">
        <v>43</v>
      </c>
      <c r="B46" s="142" t="s">
        <v>228</v>
      </c>
      <c r="C46" s="143"/>
      <c r="D46" s="143">
        <v>1</v>
      </c>
      <c r="E46" s="143">
        <v>1</v>
      </c>
    </row>
    <row r="47" spans="1:5">
      <c r="A47" s="139">
        <v>44</v>
      </c>
      <c r="B47" s="142" t="s">
        <v>230</v>
      </c>
      <c r="C47" s="143">
        <v>3</v>
      </c>
      <c r="D47" s="143">
        <v>2</v>
      </c>
      <c r="E47" s="143">
        <v>5</v>
      </c>
    </row>
    <row r="48" spans="1:5">
      <c r="A48" s="139">
        <v>45</v>
      </c>
      <c r="B48" s="142" t="s">
        <v>180</v>
      </c>
      <c r="C48" s="143">
        <v>5</v>
      </c>
      <c r="D48" s="143">
        <v>1</v>
      </c>
      <c r="E48" s="143">
        <v>6</v>
      </c>
    </row>
    <row r="49" spans="1:5">
      <c r="A49" s="139">
        <v>46</v>
      </c>
      <c r="B49" s="142" t="s">
        <v>185</v>
      </c>
      <c r="C49" s="143">
        <v>3</v>
      </c>
      <c r="D49" s="143">
        <v>3</v>
      </c>
      <c r="E49" s="143">
        <v>6</v>
      </c>
    </row>
    <row r="50" spans="1:5">
      <c r="A50" s="139">
        <v>47</v>
      </c>
      <c r="B50" s="142" t="s">
        <v>252</v>
      </c>
      <c r="C50" s="143">
        <v>4</v>
      </c>
      <c r="D50" s="143">
        <v>2</v>
      </c>
      <c r="E50" s="143">
        <v>6</v>
      </c>
    </row>
    <row r="51" spans="1:5">
      <c r="A51" s="139">
        <v>48</v>
      </c>
      <c r="B51" s="142" t="s">
        <v>258</v>
      </c>
      <c r="C51" s="143">
        <v>10</v>
      </c>
      <c r="D51" s="143">
        <v>5</v>
      </c>
      <c r="E51" s="143">
        <v>15</v>
      </c>
    </row>
    <row r="52" spans="1:5">
      <c r="A52" s="139">
        <v>49</v>
      </c>
      <c r="B52" s="142" t="s">
        <v>235</v>
      </c>
      <c r="C52" s="143">
        <v>4</v>
      </c>
      <c r="D52" s="143"/>
      <c r="E52" s="143">
        <v>4</v>
      </c>
    </row>
    <row r="53" spans="1:5">
      <c r="A53" s="139">
        <v>50</v>
      </c>
      <c r="B53" s="142" t="s">
        <v>73</v>
      </c>
      <c r="C53" s="143">
        <v>3</v>
      </c>
      <c r="D53" s="143">
        <v>3</v>
      </c>
      <c r="E53" s="143">
        <v>6</v>
      </c>
    </row>
    <row r="54" spans="1:5" ht="18" customHeight="1">
      <c r="A54" s="139"/>
      <c r="B54" s="144" t="s">
        <v>20</v>
      </c>
      <c r="C54" s="145">
        <v>180</v>
      </c>
      <c r="D54" s="145">
        <v>183</v>
      </c>
      <c r="E54" s="145">
        <v>363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91"/>
  <sheetViews>
    <sheetView workbookViewId="0">
      <selection activeCell="B2" sqref="B2"/>
    </sheetView>
  </sheetViews>
  <sheetFormatPr defaultRowHeight="15"/>
  <cols>
    <col min="1" max="1" width="5.140625" bestFit="1" customWidth="1"/>
    <col min="2" max="2" width="13.42578125" customWidth="1"/>
    <col min="3" max="3" width="47.42578125" bestFit="1" customWidth="1"/>
    <col min="4" max="4" width="16.85546875" style="133" customWidth="1"/>
  </cols>
  <sheetData>
    <row r="2" spans="1:4" s="149" customFormat="1" ht="30">
      <c r="A2" s="147" t="s">
        <v>1</v>
      </c>
      <c r="B2" s="148" t="s">
        <v>0</v>
      </c>
      <c r="C2" s="148" t="s">
        <v>4</v>
      </c>
      <c r="D2" s="148" t="s">
        <v>1048</v>
      </c>
    </row>
    <row r="3" spans="1:4">
      <c r="A3" s="139">
        <v>1</v>
      </c>
      <c r="B3" s="58">
        <v>28164290146</v>
      </c>
      <c r="C3" s="139" t="s">
        <v>22</v>
      </c>
      <c r="D3" s="150">
        <v>9396281293</v>
      </c>
    </row>
    <row r="4" spans="1:4" ht="16.5">
      <c r="A4" s="139">
        <v>2</v>
      </c>
      <c r="B4" s="58">
        <v>28164290143</v>
      </c>
      <c r="C4" s="139" t="s">
        <v>23</v>
      </c>
      <c r="D4" s="151">
        <v>8125243141</v>
      </c>
    </row>
    <row r="5" spans="1:4">
      <c r="A5" s="139">
        <v>3</v>
      </c>
      <c r="B5" s="58">
        <v>28164290145</v>
      </c>
      <c r="C5" s="139" t="s">
        <v>24</v>
      </c>
      <c r="D5" s="150">
        <v>9912198063</v>
      </c>
    </row>
    <row r="6" spans="1:4">
      <c r="A6" s="139">
        <v>4</v>
      </c>
      <c r="B6" s="58">
        <v>28164290149</v>
      </c>
      <c r="C6" s="139" t="s">
        <v>25</v>
      </c>
      <c r="D6" s="150">
        <v>9441097424</v>
      </c>
    </row>
    <row r="7" spans="1:4">
      <c r="A7" s="139">
        <v>5</v>
      </c>
      <c r="B7" s="58">
        <v>28164290148</v>
      </c>
      <c r="C7" s="139" t="s">
        <v>26</v>
      </c>
      <c r="D7" s="150">
        <v>9441257977</v>
      </c>
    </row>
    <row r="8" spans="1:4">
      <c r="A8" s="139">
        <v>6</v>
      </c>
      <c r="B8" s="58">
        <v>28164290144</v>
      </c>
      <c r="C8" s="139" t="s">
        <v>27</v>
      </c>
      <c r="D8" s="150">
        <v>8523099433</v>
      </c>
    </row>
    <row r="9" spans="1:4" ht="16.5">
      <c r="A9" s="139">
        <v>7</v>
      </c>
      <c r="B9" s="58">
        <v>28164290147</v>
      </c>
      <c r="C9" s="139" t="s">
        <v>28</v>
      </c>
      <c r="D9" s="151">
        <v>9866256849</v>
      </c>
    </row>
    <row r="10" spans="1:4">
      <c r="A10" s="139">
        <v>8</v>
      </c>
      <c r="B10" s="58">
        <v>28164201602</v>
      </c>
      <c r="C10" s="139" t="s">
        <v>29</v>
      </c>
      <c r="D10" s="150">
        <v>9291373407</v>
      </c>
    </row>
    <row r="11" spans="1:4">
      <c r="A11" s="139">
        <v>9</v>
      </c>
      <c r="B11" s="58">
        <v>28164200804</v>
      </c>
      <c r="C11" s="139" t="s">
        <v>30</v>
      </c>
      <c r="D11" s="150">
        <v>9441520980</v>
      </c>
    </row>
    <row r="12" spans="1:4">
      <c r="A12" s="139">
        <v>10</v>
      </c>
      <c r="B12" s="58">
        <v>28164301007</v>
      </c>
      <c r="C12" s="139" t="s">
        <v>33</v>
      </c>
      <c r="D12" s="150">
        <v>9849061423</v>
      </c>
    </row>
    <row r="13" spans="1:4">
      <c r="A13" s="139">
        <v>11</v>
      </c>
      <c r="B13" s="58">
        <v>28164301508</v>
      </c>
      <c r="C13" s="139" t="s">
        <v>34</v>
      </c>
      <c r="D13" s="150">
        <v>9652162146</v>
      </c>
    </row>
    <row r="14" spans="1:4">
      <c r="A14" s="139">
        <v>12</v>
      </c>
      <c r="B14" s="68">
        <v>28164802206</v>
      </c>
      <c r="C14" s="139" t="s">
        <v>36</v>
      </c>
      <c r="D14" s="150">
        <v>9951944467</v>
      </c>
    </row>
    <row r="15" spans="1:4">
      <c r="A15" s="139">
        <v>13</v>
      </c>
      <c r="B15" s="68">
        <v>28164800204</v>
      </c>
      <c r="C15" s="139" t="s">
        <v>37</v>
      </c>
      <c r="D15" s="150">
        <v>9440175762</v>
      </c>
    </row>
    <row r="16" spans="1:4">
      <c r="A16" s="139">
        <v>14</v>
      </c>
      <c r="B16" s="68">
        <v>28164800115</v>
      </c>
      <c r="C16" s="139" t="s">
        <v>38</v>
      </c>
      <c r="D16" s="150">
        <v>9494765860</v>
      </c>
    </row>
    <row r="17" spans="1:4">
      <c r="A17" s="139">
        <v>15</v>
      </c>
      <c r="B17" s="68">
        <v>28164900708</v>
      </c>
      <c r="C17" s="139" t="s">
        <v>40</v>
      </c>
      <c r="D17" s="150">
        <v>9849239328</v>
      </c>
    </row>
    <row r="18" spans="1:4">
      <c r="A18" s="139">
        <v>16</v>
      </c>
      <c r="B18" s="68">
        <v>28164701504</v>
      </c>
      <c r="C18" s="139" t="s">
        <v>42</v>
      </c>
      <c r="D18" s="150">
        <v>9441395658</v>
      </c>
    </row>
    <row r="19" spans="1:4">
      <c r="A19" s="139">
        <v>17</v>
      </c>
      <c r="B19" s="68">
        <v>28164702205</v>
      </c>
      <c r="C19" s="139" t="s">
        <v>43</v>
      </c>
      <c r="D19" s="150">
        <v>9949840322</v>
      </c>
    </row>
    <row r="20" spans="1:4">
      <c r="A20" s="139">
        <v>18</v>
      </c>
      <c r="B20" s="58">
        <v>28164600608</v>
      </c>
      <c r="C20" s="139" t="str">
        <f>VLOOKUP(B20,'[1]HMs Phone Numbers'!$D$3:$E$452,2,0)</f>
        <v>ZPHS BOMMINAMPADU</v>
      </c>
      <c r="D20" s="150">
        <v>9490659404</v>
      </c>
    </row>
    <row r="21" spans="1:4">
      <c r="A21" s="139">
        <v>19</v>
      </c>
      <c r="B21" s="58">
        <v>28164600506</v>
      </c>
      <c r="C21" s="139" t="s">
        <v>45</v>
      </c>
      <c r="D21" s="150">
        <v>9440036758</v>
      </c>
    </row>
    <row r="22" spans="1:4">
      <c r="A22" s="139">
        <v>20</v>
      </c>
      <c r="B22" s="58">
        <v>28164603105</v>
      </c>
      <c r="C22" s="139" t="s">
        <v>49</v>
      </c>
      <c r="D22" s="150">
        <v>9032989032</v>
      </c>
    </row>
    <row r="23" spans="1:4">
      <c r="A23" s="139">
        <v>21</v>
      </c>
      <c r="B23" s="58">
        <v>28164602105</v>
      </c>
      <c r="C23" s="139" t="s">
        <v>47</v>
      </c>
      <c r="D23" s="150">
        <v>9676291964</v>
      </c>
    </row>
    <row r="24" spans="1:4">
      <c r="A24" s="139">
        <v>22</v>
      </c>
      <c r="B24" s="58">
        <v>28164601604</v>
      </c>
      <c r="C24" s="139" t="str">
        <f>VLOOKUP(B24,'[1]HMs Phone Numbers'!$D$3:$E$452,2,0)</f>
        <v>ZPHS (ESCM)PEDA PALAPARRU</v>
      </c>
      <c r="D24" s="150">
        <v>9963252051</v>
      </c>
    </row>
    <row r="25" spans="1:4">
      <c r="A25" s="139">
        <v>23</v>
      </c>
      <c r="B25" s="58">
        <v>28164601203</v>
      </c>
      <c r="C25" s="139" t="str">
        <f>VLOOKUP(B25,'[1]HMs Phone Numbers'!$D$3:$E$452,2,0)</f>
        <v>ZPHS VADALI</v>
      </c>
      <c r="D25" s="150">
        <v>9494382697</v>
      </c>
    </row>
    <row r="26" spans="1:4">
      <c r="A26" s="139">
        <v>24</v>
      </c>
      <c r="B26" s="68">
        <v>28164100506</v>
      </c>
      <c r="C26" s="139" t="s">
        <v>52</v>
      </c>
      <c r="D26" s="150">
        <v>9491752301</v>
      </c>
    </row>
    <row r="27" spans="1:4">
      <c r="A27" s="139">
        <v>25</v>
      </c>
      <c r="B27" s="68">
        <v>28164100704</v>
      </c>
      <c r="C27" s="139" t="s">
        <v>55</v>
      </c>
      <c r="D27" s="150">
        <v>9014225339</v>
      </c>
    </row>
    <row r="28" spans="1:4">
      <c r="A28" s="139">
        <v>26</v>
      </c>
      <c r="B28" s="68">
        <v>28164101004</v>
      </c>
      <c r="C28" s="139" t="s">
        <v>53</v>
      </c>
      <c r="D28" s="150">
        <v>9703584285</v>
      </c>
    </row>
    <row r="29" spans="1:4">
      <c r="A29" s="139">
        <v>27</v>
      </c>
      <c r="B29" s="68">
        <v>28164101707</v>
      </c>
      <c r="C29" s="139" t="s">
        <v>54</v>
      </c>
      <c r="D29" s="150">
        <v>9989966676</v>
      </c>
    </row>
    <row r="30" spans="1:4">
      <c r="A30" s="139">
        <v>28</v>
      </c>
      <c r="B30" s="68">
        <v>28163901117</v>
      </c>
      <c r="C30" s="139" t="s">
        <v>57</v>
      </c>
      <c r="D30" s="150">
        <v>9701079995</v>
      </c>
    </row>
    <row r="31" spans="1:4">
      <c r="A31" s="139">
        <v>29</v>
      </c>
      <c r="B31" s="68">
        <v>28163900503</v>
      </c>
      <c r="C31" s="139" t="s">
        <v>58</v>
      </c>
      <c r="D31" s="150">
        <v>9603627878</v>
      </c>
    </row>
    <row r="32" spans="1:4">
      <c r="A32" s="139">
        <v>30</v>
      </c>
      <c r="B32" s="68">
        <v>28163900103</v>
      </c>
      <c r="C32" s="139" t="s">
        <v>59</v>
      </c>
      <c r="D32" s="150">
        <v>9849369570</v>
      </c>
    </row>
    <row r="33" spans="1:4">
      <c r="A33" s="139">
        <v>31</v>
      </c>
      <c r="B33" s="68">
        <v>28162902706</v>
      </c>
      <c r="C33" s="139" t="s">
        <v>62</v>
      </c>
      <c r="D33" s="150">
        <v>9440358058</v>
      </c>
    </row>
    <row r="34" spans="1:4">
      <c r="A34" s="139">
        <v>32</v>
      </c>
      <c r="B34" s="68">
        <v>28162901508</v>
      </c>
      <c r="C34" s="139" t="s">
        <v>61</v>
      </c>
      <c r="D34" s="150">
        <v>9949344022</v>
      </c>
    </row>
    <row r="35" spans="1:4">
      <c r="A35" s="139">
        <v>33</v>
      </c>
      <c r="B35" s="68">
        <v>28162901704</v>
      </c>
      <c r="C35" s="139" t="s">
        <v>63</v>
      </c>
      <c r="D35" s="150">
        <v>9949663194</v>
      </c>
    </row>
    <row r="36" spans="1:4">
      <c r="A36" s="139">
        <v>34</v>
      </c>
      <c r="B36" s="68">
        <v>28162900402</v>
      </c>
      <c r="C36" s="139" t="s">
        <v>64</v>
      </c>
      <c r="D36" s="150">
        <v>9989892484</v>
      </c>
    </row>
    <row r="37" spans="1:4">
      <c r="A37" s="139">
        <v>35</v>
      </c>
      <c r="B37" s="68">
        <v>28164000407</v>
      </c>
      <c r="C37" s="139" t="s">
        <v>66</v>
      </c>
      <c r="D37" s="150">
        <v>9948611848</v>
      </c>
    </row>
    <row r="38" spans="1:4">
      <c r="A38" s="139">
        <v>36</v>
      </c>
      <c r="B38" s="68">
        <v>28164000903</v>
      </c>
      <c r="C38" s="139" t="s">
        <v>68</v>
      </c>
      <c r="D38" s="150">
        <v>9490113859</v>
      </c>
    </row>
    <row r="39" spans="1:4">
      <c r="A39" s="139">
        <v>37</v>
      </c>
      <c r="B39" s="68">
        <v>28164001304</v>
      </c>
      <c r="C39" s="139" t="s">
        <v>67</v>
      </c>
      <c r="D39" s="150">
        <v>9290767965</v>
      </c>
    </row>
    <row r="40" spans="1:4">
      <c r="A40" s="139">
        <v>38</v>
      </c>
      <c r="B40" s="68">
        <v>28161901205</v>
      </c>
      <c r="C40" s="139" t="s">
        <v>70</v>
      </c>
      <c r="D40" s="150">
        <v>9951303866</v>
      </c>
    </row>
    <row r="41" spans="1:4">
      <c r="A41" s="139">
        <v>39</v>
      </c>
      <c r="B41" s="68">
        <v>28161901005</v>
      </c>
      <c r="C41" s="139" t="s">
        <v>72</v>
      </c>
      <c r="D41" s="150">
        <v>9441306881</v>
      </c>
    </row>
    <row r="42" spans="1:4">
      <c r="A42" s="139">
        <v>40</v>
      </c>
      <c r="B42" s="68">
        <v>28161900408</v>
      </c>
      <c r="C42" s="139" t="s">
        <v>71</v>
      </c>
      <c r="D42" s="150">
        <v>9491727003</v>
      </c>
    </row>
    <row r="43" spans="1:4">
      <c r="A43" s="139">
        <v>41</v>
      </c>
      <c r="B43" s="58">
        <v>28162800304</v>
      </c>
      <c r="C43" s="139" t="s">
        <v>74</v>
      </c>
      <c r="D43" s="150">
        <v>9885354302</v>
      </c>
    </row>
    <row r="44" spans="1:4">
      <c r="A44" s="139">
        <v>42</v>
      </c>
      <c r="B44" s="58">
        <v>28162800424</v>
      </c>
      <c r="C44" s="139" t="s">
        <v>75</v>
      </c>
      <c r="D44" s="150">
        <v>7799355567</v>
      </c>
    </row>
    <row r="45" spans="1:4">
      <c r="A45" s="139">
        <v>43</v>
      </c>
      <c r="B45" s="58">
        <v>28162800805</v>
      </c>
      <c r="C45" s="139" t="s">
        <v>76</v>
      </c>
      <c r="D45" s="150">
        <v>9848370533</v>
      </c>
    </row>
    <row r="46" spans="1:4">
      <c r="A46" s="139">
        <v>44</v>
      </c>
      <c r="B46" s="58">
        <v>28162800423</v>
      </c>
      <c r="C46" s="139" t="s">
        <v>78</v>
      </c>
      <c r="D46" s="150">
        <v>9966114360</v>
      </c>
    </row>
    <row r="47" spans="1:4">
      <c r="A47" s="139">
        <v>45</v>
      </c>
      <c r="B47" s="66">
        <v>28162801105</v>
      </c>
      <c r="C47" s="139" t="s">
        <v>77</v>
      </c>
      <c r="D47" s="150">
        <v>9951953275</v>
      </c>
    </row>
    <row r="48" spans="1:4">
      <c r="A48" s="139">
        <v>46</v>
      </c>
      <c r="B48" s="83">
        <v>28163400224</v>
      </c>
      <c r="C48" s="139" t="s">
        <v>82</v>
      </c>
      <c r="D48" s="150">
        <v>9908010141</v>
      </c>
    </row>
    <row r="49" spans="1:4">
      <c r="A49" s="139">
        <v>47</v>
      </c>
      <c r="B49" s="83">
        <v>28163400607</v>
      </c>
      <c r="C49" s="139" t="s">
        <v>83</v>
      </c>
      <c r="D49" s="150">
        <v>9247367099</v>
      </c>
    </row>
    <row r="50" spans="1:4">
      <c r="A50" s="139">
        <v>48</v>
      </c>
      <c r="B50" s="86">
        <v>28163400222</v>
      </c>
      <c r="C50" s="139" t="s">
        <v>84</v>
      </c>
      <c r="D50" s="150">
        <v>9492713606</v>
      </c>
    </row>
    <row r="51" spans="1:4">
      <c r="A51" s="139">
        <v>49</v>
      </c>
      <c r="B51" s="68">
        <v>28164500604</v>
      </c>
      <c r="C51" s="139" t="s">
        <v>86</v>
      </c>
      <c r="D51" s="150">
        <v>9963895777</v>
      </c>
    </row>
    <row r="52" spans="1:4">
      <c r="A52" s="139">
        <v>50</v>
      </c>
      <c r="B52" s="68">
        <v>28164501304</v>
      </c>
      <c r="C52" s="139" t="s">
        <v>87</v>
      </c>
      <c r="D52" s="150">
        <v>9440668034</v>
      </c>
    </row>
    <row r="53" spans="1:4">
      <c r="A53" s="139">
        <v>51</v>
      </c>
      <c r="B53" s="68">
        <v>28164501702</v>
      </c>
      <c r="C53" s="139" t="s">
        <v>88</v>
      </c>
      <c r="D53" s="150">
        <v>9949890271</v>
      </c>
    </row>
    <row r="54" spans="1:4">
      <c r="A54" s="139">
        <v>52</v>
      </c>
      <c r="B54" s="68">
        <v>28164500502</v>
      </c>
      <c r="C54" s="139" t="s">
        <v>90</v>
      </c>
      <c r="D54" s="150">
        <v>9959593028</v>
      </c>
    </row>
    <row r="55" spans="1:4">
      <c r="A55" s="139">
        <v>53</v>
      </c>
      <c r="B55" s="68">
        <v>28164500110</v>
      </c>
      <c r="C55" s="139" t="s">
        <v>89</v>
      </c>
      <c r="D55" s="150">
        <v>9963560967</v>
      </c>
    </row>
    <row r="56" spans="1:4">
      <c r="A56" s="139">
        <v>54</v>
      </c>
      <c r="B56" s="58">
        <v>28163200913</v>
      </c>
      <c r="C56" s="139" t="s">
        <v>93</v>
      </c>
      <c r="D56" s="150">
        <v>9490769168</v>
      </c>
    </row>
    <row r="57" spans="1:4">
      <c r="A57" s="139">
        <v>55</v>
      </c>
      <c r="B57" s="58">
        <v>28163201204</v>
      </c>
      <c r="C57" s="139" t="s">
        <v>94</v>
      </c>
      <c r="D57" s="150">
        <v>9441015031</v>
      </c>
    </row>
    <row r="58" spans="1:4">
      <c r="A58" s="139">
        <v>56</v>
      </c>
      <c r="B58" s="58">
        <v>28163201105</v>
      </c>
      <c r="C58" s="139" t="s">
        <v>92</v>
      </c>
      <c r="D58" s="150">
        <v>9032921039</v>
      </c>
    </row>
    <row r="59" spans="1:4">
      <c r="A59" s="139">
        <v>57</v>
      </c>
      <c r="B59" s="58">
        <v>28163200503</v>
      </c>
      <c r="C59" s="139" t="s">
        <v>95</v>
      </c>
      <c r="D59" s="150">
        <v>9490338292</v>
      </c>
    </row>
    <row r="60" spans="1:4">
      <c r="A60" s="139">
        <v>58</v>
      </c>
      <c r="B60" s="58">
        <v>28163100803</v>
      </c>
      <c r="C60" s="139" t="s">
        <v>97</v>
      </c>
      <c r="D60" s="150">
        <v>9000323863</v>
      </c>
    </row>
    <row r="61" spans="1:4">
      <c r="A61" s="139">
        <v>59</v>
      </c>
      <c r="B61" s="58">
        <v>28163101013</v>
      </c>
      <c r="C61" s="139" t="s">
        <v>98</v>
      </c>
      <c r="D61" s="150">
        <v>9949988910</v>
      </c>
    </row>
    <row r="62" spans="1:4">
      <c r="A62" s="139">
        <v>60</v>
      </c>
      <c r="B62" s="58">
        <v>28163100112</v>
      </c>
      <c r="C62" s="139" t="s">
        <v>99</v>
      </c>
      <c r="D62" s="150">
        <v>9490451386</v>
      </c>
    </row>
    <row r="63" spans="1:4">
      <c r="A63" s="139">
        <v>61</v>
      </c>
      <c r="B63" s="58">
        <v>28163100303</v>
      </c>
      <c r="C63" s="139" t="s">
        <v>100</v>
      </c>
      <c r="D63" s="150">
        <v>9676756161</v>
      </c>
    </row>
    <row r="64" spans="1:4">
      <c r="A64" s="139">
        <v>62</v>
      </c>
      <c r="B64" s="58">
        <v>28163101905</v>
      </c>
      <c r="C64" s="139" t="s">
        <v>101</v>
      </c>
      <c r="D64" s="150">
        <v>9010825443</v>
      </c>
    </row>
    <row r="65" spans="1:4">
      <c r="A65" s="139">
        <v>63</v>
      </c>
      <c r="B65" s="58">
        <v>28163100111</v>
      </c>
      <c r="C65" s="139" t="s">
        <v>102</v>
      </c>
      <c r="D65" s="150">
        <v>9440234974</v>
      </c>
    </row>
    <row r="66" spans="1:4">
      <c r="A66" s="139">
        <v>64</v>
      </c>
      <c r="B66" s="68">
        <v>28163801208</v>
      </c>
      <c r="C66" s="139" t="s">
        <v>104</v>
      </c>
      <c r="D66" s="150">
        <v>9490879647</v>
      </c>
    </row>
    <row r="67" spans="1:4">
      <c r="A67" s="139">
        <v>65</v>
      </c>
      <c r="B67" s="68">
        <v>28163800805</v>
      </c>
      <c r="C67" s="139" t="s">
        <v>105</v>
      </c>
      <c r="D67" s="150">
        <v>9908010107</v>
      </c>
    </row>
    <row r="68" spans="1:4">
      <c r="A68" s="139">
        <v>66</v>
      </c>
      <c r="B68" s="68">
        <v>28163800602</v>
      </c>
      <c r="C68" s="139" t="s">
        <v>106</v>
      </c>
      <c r="D68" s="150">
        <v>9490236234</v>
      </c>
    </row>
    <row r="69" spans="1:4">
      <c r="A69" s="139">
        <v>67</v>
      </c>
      <c r="B69" s="68">
        <v>28163802208</v>
      </c>
      <c r="C69" s="139" t="s">
        <v>107</v>
      </c>
      <c r="D69" s="150">
        <v>8897992842</v>
      </c>
    </row>
    <row r="70" spans="1:4">
      <c r="A70" s="139">
        <v>68</v>
      </c>
      <c r="B70" s="68">
        <v>28163800205</v>
      </c>
      <c r="C70" s="139" t="s">
        <v>108</v>
      </c>
      <c r="D70" s="150">
        <v>9985911911</v>
      </c>
    </row>
    <row r="71" spans="1:4">
      <c r="A71" s="139">
        <v>69</v>
      </c>
      <c r="B71" s="58">
        <v>28163600206</v>
      </c>
      <c r="C71" s="139" t="s">
        <v>110</v>
      </c>
      <c r="D71" s="150">
        <v>9440477286</v>
      </c>
    </row>
    <row r="72" spans="1:4">
      <c r="A72" s="139">
        <v>70</v>
      </c>
      <c r="B72" s="58">
        <v>28165000506</v>
      </c>
      <c r="C72" s="139" t="str">
        <f>VLOOKUP(B72,'[1]HMs Phone Numbers'!$D$3:$E$452,2,0)</f>
        <v>ZPHS LAXMIPURAM</v>
      </c>
      <c r="D72" s="150">
        <v>9866335354</v>
      </c>
    </row>
    <row r="73" spans="1:4">
      <c r="A73" s="139">
        <v>71</v>
      </c>
      <c r="B73" s="58">
        <v>28165000405</v>
      </c>
      <c r="C73" s="139" t="s">
        <v>115</v>
      </c>
      <c r="D73" s="150">
        <v>9000415967</v>
      </c>
    </row>
    <row r="74" spans="1:4">
      <c r="A74" s="139">
        <v>72</v>
      </c>
      <c r="B74" s="58">
        <v>28165001512</v>
      </c>
      <c r="C74" s="139" t="str">
        <f>VLOOKUP(B74,'[1]HMs Phone Numbers'!$D$3:$E$452,2,0)</f>
        <v>ZPHS RALLAREVU</v>
      </c>
      <c r="D74" s="150">
        <v>8465090205</v>
      </c>
    </row>
    <row r="75" spans="1:4">
      <c r="A75" s="139">
        <v>73</v>
      </c>
      <c r="B75" s="58">
        <v>28165001511</v>
      </c>
      <c r="C75" s="139" t="str">
        <f>VLOOKUP(B75,'[1]HMs Phone Numbers'!$D$3:$E$452,2,0)</f>
        <v>ZPHS chinagollapalem</v>
      </c>
      <c r="D75" s="150">
        <v>9493066248</v>
      </c>
    </row>
    <row r="76" spans="1:4">
      <c r="A76" s="139">
        <v>74</v>
      </c>
      <c r="B76" s="58">
        <v>28165001109</v>
      </c>
      <c r="C76" s="139" t="s">
        <v>113</v>
      </c>
      <c r="D76" s="150">
        <v>9704917289</v>
      </c>
    </row>
    <row r="77" spans="1:4">
      <c r="A77" s="139">
        <v>75</v>
      </c>
      <c r="B77" s="58">
        <v>28165000811</v>
      </c>
      <c r="C77" s="139" t="s">
        <v>117</v>
      </c>
      <c r="D77" s="150">
        <v>9494766151</v>
      </c>
    </row>
    <row r="78" spans="1:4">
      <c r="A78" s="139">
        <v>76</v>
      </c>
      <c r="B78" s="68">
        <v>28163791106</v>
      </c>
      <c r="C78" s="139" t="s">
        <v>118</v>
      </c>
      <c r="D78" s="150">
        <v>9848481619</v>
      </c>
    </row>
    <row r="79" spans="1:4">
      <c r="A79" s="139">
        <v>77</v>
      </c>
      <c r="B79" s="68">
        <v>28163790490</v>
      </c>
      <c r="C79" s="139" t="s">
        <v>121</v>
      </c>
      <c r="D79" s="150">
        <v>9293725936</v>
      </c>
    </row>
    <row r="80" spans="1:4">
      <c r="A80" s="139">
        <v>78</v>
      </c>
      <c r="B80" s="68">
        <v>28163790487</v>
      </c>
      <c r="C80" s="139" t="s">
        <v>119</v>
      </c>
      <c r="D80" s="58">
        <v>9440072389</v>
      </c>
    </row>
    <row r="81" spans="1:4">
      <c r="A81" s="139">
        <v>79</v>
      </c>
      <c r="B81" s="68">
        <v>28163790496</v>
      </c>
      <c r="C81" s="139" t="s">
        <v>122</v>
      </c>
      <c r="D81" s="150">
        <v>9000571653</v>
      </c>
    </row>
    <row r="82" spans="1:4">
      <c r="A82" s="139">
        <v>80</v>
      </c>
      <c r="B82" s="68">
        <v>28163790488</v>
      </c>
      <c r="C82" s="139" t="s">
        <v>120</v>
      </c>
      <c r="D82" s="150">
        <v>9542635498</v>
      </c>
    </row>
    <row r="83" spans="1:4">
      <c r="A83" s="139">
        <v>81</v>
      </c>
      <c r="B83" s="68">
        <v>28163791182</v>
      </c>
      <c r="C83" s="139" t="s">
        <v>123</v>
      </c>
      <c r="D83" s="150">
        <v>9441290166</v>
      </c>
    </row>
    <row r="84" spans="1:4">
      <c r="A84" s="139">
        <v>82</v>
      </c>
      <c r="B84" s="68">
        <v>28163700704</v>
      </c>
      <c r="C84" s="139" t="s">
        <v>124</v>
      </c>
      <c r="D84" s="150">
        <v>9866009562</v>
      </c>
    </row>
    <row r="85" spans="1:4">
      <c r="A85" s="139">
        <v>83</v>
      </c>
      <c r="B85" s="68">
        <v>28163701402</v>
      </c>
      <c r="C85" s="139" t="s">
        <v>125</v>
      </c>
      <c r="D85" s="150">
        <v>9491505371</v>
      </c>
    </row>
    <row r="86" spans="1:4">
      <c r="A86" s="139">
        <v>84</v>
      </c>
      <c r="B86" s="68">
        <v>28163300206</v>
      </c>
      <c r="C86" s="139" t="s">
        <v>127</v>
      </c>
      <c r="D86" s="150">
        <v>9492273504</v>
      </c>
    </row>
    <row r="87" spans="1:4">
      <c r="A87" s="139">
        <v>85</v>
      </c>
      <c r="B87" s="68">
        <v>28163301004</v>
      </c>
      <c r="C87" s="139" t="s">
        <v>129</v>
      </c>
      <c r="D87" s="150">
        <v>9490338506</v>
      </c>
    </row>
    <row r="88" spans="1:4">
      <c r="A88" s="139">
        <v>86</v>
      </c>
      <c r="B88" s="68">
        <v>28163300709</v>
      </c>
      <c r="C88" s="139" t="s">
        <v>130</v>
      </c>
      <c r="D88" s="150">
        <v>9177987776</v>
      </c>
    </row>
    <row r="89" spans="1:4">
      <c r="A89" s="139">
        <v>87</v>
      </c>
      <c r="B89" s="68">
        <v>28163301508</v>
      </c>
      <c r="C89" s="139" t="s">
        <v>128</v>
      </c>
      <c r="D89" s="150">
        <v>9949165837</v>
      </c>
    </row>
    <row r="90" spans="1:4">
      <c r="A90" s="139">
        <v>88</v>
      </c>
      <c r="B90" s="68">
        <v>28163300602</v>
      </c>
      <c r="C90" s="139" t="s">
        <v>132</v>
      </c>
      <c r="D90" s="150">
        <v>9603045869</v>
      </c>
    </row>
    <row r="91" spans="1:4">
      <c r="A91" s="139">
        <v>89</v>
      </c>
      <c r="B91" s="68">
        <v>28163300406</v>
      </c>
      <c r="C91" s="139" t="s">
        <v>131</v>
      </c>
      <c r="D91" s="150">
        <v>9949510626</v>
      </c>
    </row>
    <row r="92" spans="1:4">
      <c r="A92" s="139">
        <v>90</v>
      </c>
      <c r="B92" s="58">
        <v>28163001109</v>
      </c>
      <c r="C92" s="139" t="s">
        <v>136</v>
      </c>
      <c r="D92" s="150">
        <v>9704074060</v>
      </c>
    </row>
    <row r="93" spans="1:4">
      <c r="A93" s="139">
        <v>91</v>
      </c>
      <c r="B93" s="58">
        <v>28163001708</v>
      </c>
      <c r="C93" s="139" t="s">
        <v>135</v>
      </c>
      <c r="D93" s="150">
        <v>9912499544</v>
      </c>
    </row>
    <row r="94" spans="1:4">
      <c r="A94" s="139">
        <v>92</v>
      </c>
      <c r="B94" s="58">
        <v>28163000405</v>
      </c>
      <c r="C94" s="139" t="s">
        <v>137</v>
      </c>
      <c r="D94" s="150">
        <v>9949510636</v>
      </c>
    </row>
    <row r="95" spans="1:4">
      <c r="A95" s="139">
        <v>93</v>
      </c>
      <c r="B95" s="58">
        <v>28163001606</v>
      </c>
      <c r="C95" s="139" t="s">
        <v>138</v>
      </c>
      <c r="D95" s="150">
        <v>7386669966</v>
      </c>
    </row>
    <row r="96" spans="1:4">
      <c r="A96" s="139">
        <v>94</v>
      </c>
      <c r="B96" s="58">
        <v>28163001409</v>
      </c>
      <c r="C96" s="139" t="s">
        <v>134</v>
      </c>
      <c r="D96" s="150">
        <v>9441520389</v>
      </c>
    </row>
    <row r="97" spans="1:4">
      <c r="A97" s="139">
        <v>95</v>
      </c>
      <c r="B97" s="68">
        <v>28163500107</v>
      </c>
      <c r="C97" s="139" t="s">
        <v>140</v>
      </c>
      <c r="D97" s="150">
        <v>8500538528</v>
      </c>
    </row>
    <row r="98" spans="1:4">
      <c r="A98" s="139">
        <v>96</v>
      </c>
      <c r="B98" s="104">
        <v>28164490618</v>
      </c>
      <c r="C98" s="139" t="s">
        <v>143</v>
      </c>
      <c r="D98" s="150">
        <v>7673925363</v>
      </c>
    </row>
    <row r="99" spans="1:4">
      <c r="A99" s="139">
        <v>97</v>
      </c>
      <c r="B99" s="104">
        <v>28164490616</v>
      </c>
      <c r="C99" s="139" t="s">
        <v>142</v>
      </c>
      <c r="D99" s="150">
        <v>9494380294</v>
      </c>
    </row>
    <row r="100" spans="1:4">
      <c r="A100" s="139">
        <v>98</v>
      </c>
      <c r="B100" s="104">
        <v>28164400106</v>
      </c>
      <c r="C100" s="139" t="s">
        <v>144</v>
      </c>
      <c r="D100" s="150">
        <v>9912828060</v>
      </c>
    </row>
    <row r="101" spans="1:4">
      <c r="A101" s="139">
        <v>99</v>
      </c>
      <c r="B101" s="104">
        <v>28164402311</v>
      </c>
      <c r="C101" s="139" t="s">
        <v>145</v>
      </c>
      <c r="D101" s="150">
        <v>9441826578</v>
      </c>
    </row>
    <row r="102" spans="1:4">
      <c r="A102" s="139">
        <v>100</v>
      </c>
      <c r="B102" s="58">
        <v>28160501109</v>
      </c>
      <c r="C102" s="139" t="s">
        <v>150</v>
      </c>
      <c r="D102" s="150">
        <v>8297179970</v>
      </c>
    </row>
    <row r="103" spans="1:4">
      <c r="A103" s="139">
        <v>101</v>
      </c>
      <c r="B103" s="58">
        <v>28160500407</v>
      </c>
      <c r="C103" s="139" t="s">
        <v>151</v>
      </c>
      <c r="D103" s="150">
        <v>7207706977</v>
      </c>
    </row>
    <row r="104" spans="1:4">
      <c r="A104" s="139">
        <v>102</v>
      </c>
      <c r="B104" s="58">
        <v>28160500706</v>
      </c>
      <c r="C104" s="139" t="s">
        <v>149</v>
      </c>
      <c r="D104" s="150">
        <v>9848582342</v>
      </c>
    </row>
    <row r="105" spans="1:4">
      <c r="A105" s="139">
        <v>103</v>
      </c>
      <c r="B105" s="58">
        <v>28160900303</v>
      </c>
      <c r="C105" s="139" t="s">
        <v>154</v>
      </c>
      <c r="D105" s="150">
        <v>9981612325</v>
      </c>
    </row>
    <row r="106" spans="1:4">
      <c r="A106" s="139">
        <v>104</v>
      </c>
      <c r="B106" s="58">
        <v>28160900905</v>
      </c>
      <c r="C106" s="139" t="s">
        <v>153</v>
      </c>
      <c r="D106" s="150">
        <v>9247190725</v>
      </c>
    </row>
    <row r="107" spans="1:4">
      <c r="A107" s="139">
        <v>105</v>
      </c>
      <c r="B107" s="58">
        <v>28160801710</v>
      </c>
      <c r="C107" s="139" t="s">
        <v>156</v>
      </c>
      <c r="D107" s="150">
        <v>9866093252</v>
      </c>
    </row>
    <row r="108" spans="1:4">
      <c r="A108" s="139">
        <v>106</v>
      </c>
      <c r="B108" s="58">
        <v>28160801516</v>
      </c>
      <c r="C108" s="139" t="s">
        <v>157</v>
      </c>
      <c r="D108" s="150">
        <v>9542957544</v>
      </c>
    </row>
    <row r="109" spans="1:4">
      <c r="A109" s="139">
        <v>107</v>
      </c>
      <c r="B109" s="58">
        <v>28160801517</v>
      </c>
      <c r="C109" s="139" t="s">
        <v>158</v>
      </c>
      <c r="D109" s="150">
        <v>8500028618</v>
      </c>
    </row>
    <row r="110" spans="1:4">
      <c r="A110" s="139">
        <v>108</v>
      </c>
      <c r="B110" s="58">
        <v>28160190221</v>
      </c>
      <c r="C110" s="139" t="s">
        <v>160</v>
      </c>
      <c r="D110" s="150">
        <v>9963316216</v>
      </c>
    </row>
    <row r="111" spans="1:4">
      <c r="A111" s="139">
        <v>109</v>
      </c>
      <c r="B111" s="58">
        <v>28160101710</v>
      </c>
      <c r="C111" s="139" t="s">
        <v>161</v>
      </c>
      <c r="D111" s="150">
        <v>9948781900</v>
      </c>
    </row>
    <row r="112" spans="1:4">
      <c r="A112" s="139">
        <v>110</v>
      </c>
      <c r="B112" s="58">
        <v>28160190222</v>
      </c>
      <c r="C112" s="139" t="s">
        <v>164</v>
      </c>
      <c r="D112" s="150">
        <v>9949323262</v>
      </c>
    </row>
    <row r="113" spans="1:4">
      <c r="A113" s="139">
        <v>111</v>
      </c>
      <c r="B113" s="58">
        <v>28160102003</v>
      </c>
      <c r="C113" s="139" t="s">
        <v>163</v>
      </c>
      <c r="D113" s="150">
        <v>9490171130</v>
      </c>
    </row>
    <row r="114" spans="1:4">
      <c r="A114" s="139">
        <v>112</v>
      </c>
      <c r="B114" s="58">
        <v>28160102403</v>
      </c>
      <c r="C114" s="139" t="s">
        <v>162</v>
      </c>
      <c r="D114" s="150">
        <v>9948204688</v>
      </c>
    </row>
    <row r="115" spans="1:4">
      <c r="A115" s="139">
        <v>113</v>
      </c>
      <c r="B115" s="58">
        <v>28160600706</v>
      </c>
      <c r="C115" s="139" t="s">
        <v>167</v>
      </c>
      <c r="D115" s="150">
        <v>9490607556</v>
      </c>
    </row>
    <row r="116" spans="1:4">
      <c r="A116" s="139">
        <v>114</v>
      </c>
      <c r="B116" s="58">
        <v>28160601304</v>
      </c>
      <c r="C116" s="139" t="s">
        <v>166</v>
      </c>
      <c r="D116" s="150">
        <v>9441283550</v>
      </c>
    </row>
    <row r="117" spans="1:4">
      <c r="A117" s="139">
        <v>115</v>
      </c>
      <c r="B117" s="58">
        <v>28160400524</v>
      </c>
      <c r="C117" s="139" t="s">
        <v>168</v>
      </c>
      <c r="D117" s="150">
        <v>9441362949</v>
      </c>
    </row>
    <row r="118" spans="1:4">
      <c r="A118" s="139">
        <v>116</v>
      </c>
      <c r="B118" s="58">
        <v>28160402502</v>
      </c>
      <c r="C118" s="139" t="s">
        <v>169</v>
      </c>
      <c r="D118" s="150">
        <v>9848791444</v>
      </c>
    </row>
    <row r="119" spans="1:4">
      <c r="A119" s="139">
        <v>117</v>
      </c>
      <c r="B119" s="58">
        <v>28160402203</v>
      </c>
      <c r="C119" s="139" t="s">
        <v>170</v>
      </c>
      <c r="D119" s="150">
        <v>9440167473</v>
      </c>
    </row>
    <row r="120" spans="1:4">
      <c r="A120" s="139">
        <v>118</v>
      </c>
      <c r="B120" s="58">
        <v>28160400603</v>
      </c>
      <c r="C120" s="139" t="s">
        <v>171</v>
      </c>
      <c r="D120" s="150">
        <v>9542324236</v>
      </c>
    </row>
    <row r="121" spans="1:4">
      <c r="A121" s="139">
        <v>119</v>
      </c>
      <c r="B121" s="58">
        <v>28160400523</v>
      </c>
      <c r="C121" s="139" t="s">
        <v>172</v>
      </c>
      <c r="D121" s="150">
        <v>9848044057</v>
      </c>
    </row>
    <row r="122" spans="1:4">
      <c r="A122" s="139">
        <v>120</v>
      </c>
      <c r="B122" s="66">
        <v>28160401402</v>
      </c>
      <c r="C122" s="139" t="s">
        <v>173</v>
      </c>
      <c r="D122" s="150">
        <v>9491756056</v>
      </c>
    </row>
    <row r="123" spans="1:4">
      <c r="A123" s="139">
        <v>121</v>
      </c>
      <c r="B123" s="68">
        <v>28160300207</v>
      </c>
      <c r="C123" s="139" t="s">
        <v>175</v>
      </c>
      <c r="D123" s="150">
        <v>9542324258</v>
      </c>
    </row>
    <row r="124" spans="1:4">
      <c r="A124" s="139">
        <v>122</v>
      </c>
      <c r="B124" s="68">
        <v>28160300702</v>
      </c>
      <c r="C124" s="139" t="s">
        <v>176</v>
      </c>
      <c r="D124" s="150">
        <v>9491446574</v>
      </c>
    </row>
    <row r="125" spans="1:4">
      <c r="A125" s="139">
        <v>123</v>
      </c>
      <c r="B125" s="68">
        <v>28160300208</v>
      </c>
      <c r="C125" s="139" t="s">
        <v>177</v>
      </c>
      <c r="D125" s="150">
        <v>9491346947</v>
      </c>
    </row>
    <row r="126" spans="1:4">
      <c r="A126" s="139">
        <v>124</v>
      </c>
      <c r="B126" s="68">
        <v>28160300405</v>
      </c>
      <c r="C126" s="139" t="s">
        <v>178</v>
      </c>
      <c r="D126" s="150">
        <v>9848882734</v>
      </c>
    </row>
    <row r="127" spans="1:4">
      <c r="A127" s="139">
        <v>125</v>
      </c>
      <c r="B127" s="68">
        <v>28160300903</v>
      </c>
      <c r="C127" s="139" t="s">
        <v>179</v>
      </c>
      <c r="D127" s="150">
        <v>9640867274</v>
      </c>
    </row>
    <row r="128" spans="1:4">
      <c r="A128" s="139">
        <v>126</v>
      </c>
      <c r="B128" s="68">
        <v>28160202603</v>
      </c>
      <c r="C128" s="139" t="s">
        <v>181</v>
      </c>
      <c r="D128" s="150">
        <v>9948038934</v>
      </c>
    </row>
    <row r="129" spans="1:4">
      <c r="A129" s="139">
        <v>127</v>
      </c>
      <c r="B129" s="68">
        <v>28160200804</v>
      </c>
      <c r="C129" s="139" t="s">
        <v>182</v>
      </c>
      <c r="D129" s="150">
        <v>9490717403</v>
      </c>
    </row>
    <row r="130" spans="1:4">
      <c r="A130" s="139">
        <v>128</v>
      </c>
      <c r="B130" s="68">
        <v>28160200104</v>
      </c>
      <c r="C130" s="139" t="s">
        <v>183</v>
      </c>
      <c r="D130" s="150">
        <v>9010802745</v>
      </c>
    </row>
    <row r="131" spans="1:4">
      <c r="A131" s="139">
        <v>129</v>
      </c>
      <c r="B131" s="68">
        <v>28160200306</v>
      </c>
      <c r="C131" s="139" t="s">
        <v>184</v>
      </c>
      <c r="D131" s="150">
        <v>9949454183</v>
      </c>
    </row>
    <row r="132" spans="1:4">
      <c r="A132" s="139">
        <v>130</v>
      </c>
      <c r="B132" s="68">
        <v>28160700703</v>
      </c>
      <c r="C132" s="139" t="s">
        <v>186</v>
      </c>
      <c r="D132" s="150">
        <v>9010690270</v>
      </c>
    </row>
    <row r="133" spans="1:4">
      <c r="A133" s="139">
        <v>131</v>
      </c>
      <c r="B133" s="68">
        <v>28160701305</v>
      </c>
      <c r="C133" s="139" t="s">
        <v>187</v>
      </c>
      <c r="D133" s="150">
        <v>9949731962</v>
      </c>
    </row>
    <row r="134" spans="1:4">
      <c r="A134" s="139">
        <v>132</v>
      </c>
      <c r="B134" s="68">
        <v>28160702302</v>
      </c>
      <c r="C134" s="139" t="s">
        <v>188</v>
      </c>
      <c r="D134" s="150">
        <v>9989911077</v>
      </c>
    </row>
    <row r="135" spans="1:4" ht="16.5">
      <c r="A135" s="139">
        <v>133</v>
      </c>
      <c r="B135" s="68">
        <v>28161100811</v>
      </c>
      <c r="C135" s="139" t="s">
        <v>192</v>
      </c>
      <c r="D135" s="151">
        <v>9299858518</v>
      </c>
    </row>
    <row r="136" spans="1:4">
      <c r="A136" s="139">
        <v>134</v>
      </c>
      <c r="B136" s="68">
        <v>28162201705</v>
      </c>
      <c r="C136" s="139" t="s">
        <v>194</v>
      </c>
      <c r="D136" s="150">
        <v>9849857255</v>
      </c>
    </row>
    <row r="137" spans="1:4">
      <c r="A137" s="139">
        <v>135</v>
      </c>
      <c r="B137" s="68">
        <v>28162201113</v>
      </c>
      <c r="C137" s="139" t="s">
        <v>195</v>
      </c>
      <c r="D137" s="150">
        <v>9291262966</v>
      </c>
    </row>
    <row r="138" spans="1:4">
      <c r="A138" s="139">
        <v>136</v>
      </c>
      <c r="B138" s="58">
        <v>28162602505</v>
      </c>
      <c r="C138" s="139" t="s">
        <v>197</v>
      </c>
      <c r="D138" s="150">
        <v>7675979555</v>
      </c>
    </row>
    <row r="139" spans="1:4">
      <c r="A139" s="139">
        <v>137</v>
      </c>
      <c r="B139" s="58">
        <v>28162601909</v>
      </c>
      <c r="C139" s="139" t="s">
        <v>198</v>
      </c>
      <c r="D139" s="150">
        <v>9440748801</v>
      </c>
    </row>
    <row r="140" spans="1:4">
      <c r="A140" s="139">
        <v>138</v>
      </c>
      <c r="B140" s="58">
        <v>28162400212</v>
      </c>
      <c r="C140" s="139" t="s">
        <v>200</v>
      </c>
      <c r="D140" s="150">
        <v>9542793919</v>
      </c>
    </row>
    <row r="141" spans="1:4">
      <c r="A141" s="139">
        <v>139</v>
      </c>
      <c r="B141" s="77">
        <v>28162400804</v>
      </c>
      <c r="C141" s="139" t="s">
        <v>201</v>
      </c>
      <c r="D141" s="150">
        <v>9010174468</v>
      </c>
    </row>
    <row r="142" spans="1:4">
      <c r="A142" s="139">
        <v>140</v>
      </c>
      <c r="B142" s="77">
        <v>28162400403</v>
      </c>
      <c r="C142" s="139" t="s">
        <v>202</v>
      </c>
      <c r="D142" s="150">
        <v>9989348517</v>
      </c>
    </row>
    <row r="143" spans="1:4">
      <c r="A143" s="139">
        <v>141</v>
      </c>
      <c r="B143" s="77">
        <v>28162401606</v>
      </c>
      <c r="C143" s="139" t="s">
        <v>203</v>
      </c>
      <c r="D143" s="150">
        <v>9849326981</v>
      </c>
    </row>
    <row r="144" spans="1:4">
      <c r="A144" s="139">
        <v>142</v>
      </c>
      <c r="B144" s="77">
        <v>28162401207</v>
      </c>
      <c r="C144" s="139" t="s">
        <v>204</v>
      </c>
      <c r="D144" s="150">
        <v>9553383089</v>
      </c>
    </row>
    <row r="145" spans="1:4">
      <c r="A145" s="139">
        <v>143</v>
      </c>
      <c r="B145" s="77">
        <v>28162400905</v>
      </c>
      <c r="C145" s="139" t="s">
        <v>205</v>
      </c>
      <c r="D145" s="150">
        <v>9948980269</v>
      </c>
    </row>
    <row r="146" spans="1:4">
      <c r="A146" s="139">
        <v>144</v>
      </c>
      <c r="B146" s="68">
        <v>28161200908</v>
      </c>
      <c r="C146" s="139" t="s">
        <v>207</v>
      </c>
      <c r="D146" s="150">
        <v>7382883688</v>
      </c>
    </row>
    <row r="147" spans="1:4">
      <c r="A147" s="139">
        <v>145</v>
      </c>
      <c r="B147" s="68">
        <v>28161200504</v>
      </c>
      <c r="C147" s="139" t="s">
        <v>209</v>
      </c>
      <c r="D147" s="150">
        <v>9493807495</v>
      </c>
    </row>
    <row r="148" spans="1:4">
      <c r="A148" s="139">
        <v>146</v>
      </c>
      <c r="B148" s="68">
        <v>28161200204</v>
      </c>
      <c r="C148" s="139" t="s">
        <v>210</v>
      </c>
      <c r="D148" s="150">
        <v>9666469008</v>
      </c>
    </row>
    <row r="149" spans="1:4">
      <c r="A149" s="139">
        <v>147</v>
      </c>
      <c r="B149" s="68">
        <v>28161200805</v>
      </c>
      <c r="C149" s="139" t="s">
        <v>208</v>
      </c>
      <c r="D149" s="150">
        <v>9491585309</v>
      </c>
    </row>
    <row r="150" spans="1:4">
      <c r="A150" s="139">
        <v>148</v>
      </c>
      <c r="B150" s="68">
        <v>28161201104</v>
      </c>
      <c r="C150" s="139" t="s">
        <v>211</v>
      </c>
      <c r="D150" s="150">
        <v>9959944379</v>
      </c>
    </row>
    <row r="151" spans="1:4">
      <c r="A151" s="139">
        <v>149</v>
      </c>
      <c r="B151" s="58">
        <v>28162102011</v>
      </c>
      <c r="C151" s="139" t="s">
        <v>215</v>
      </c>
      <c r="D151" s="150">
        <v>9491755771</v>
      </c>
    </row>
    <row r="152" spans="1:4">
      <c r="A152" s="139">
        <v>150</v>
      </c>
      <c r="B152" s="58">
        <v>28162102305</v>
      </c>
      <c r="C152" s="139" t="s">
        <v>213</v>
      </c>
      <c r="D152" s="150">
        <v>8106641628</v>
      </c>
    </row>
    <row r="153" spans="1:4">
      <c r="A153" s="139">
        <v>151</v>
      </c>
      <c r="B153" s="58">
        <v>28162100503</v>
      </c>
      <c r="C153" s="139" t="s">
        <v>214</v>
      </c>
      <c r="D153" s="150">
        <v>9440435200</v>
      </c>
    </row>
    <row r="154" spans="1:4">
      <c r="A154" s="139">
        <v>152</v>
      </c>
      <c r="B154" s="58">
        <v>28162500507</v>
      </c>
      <c r="C154" s="139" t="s">
        <v>217</v>
      </c>
      <c r="D154" s="150">
        <v>9492388248</v>
      </c>
    </row>
    <row r="155" spans="1:4">
      <c r="A155" s="139">
        <v>153</v>
      </c>
      <c r="B155" s="58">
        <v>28162501309</v>
      </c>
      <c r="C155" s="139" t="s">
        <v>218</v>
      </c>
      <c r="D155" s="150">
        <v>9492268780</v>
      </c>
    </row>
    <row r="156" spans="1:4">
      <c r="A156" s="139">
        <v>154</v>
      </c>
      <c r="B156" s="58">
        <v>28162501507</v>
      </c>
      <c r="C156" s="139" t="s">
        <v>219</v>
      </c>
      <c r="D156" s="150">
        <v>9898885369</v>
      </c>
    </row>
    <row r="157" spans="1:4">
      <c r="A157" s="139">
        <v>155</v>
      </c>
      <c r="B157" s="68">
        <v>28161000917</v>
      </c>
      <c r="C157" s="139" t="s">
        <v>221</v>
      </c>
      <c r="D157" s="150">
        <v>9949366245</v>
      </c>
    </row>
    <row r="158" spans="1:4">
      <c r="A158" s="139">
        <v>156</v>
      </c>
      <c r="B158" s="68">
        <v>28161000915</v>
      </c>
      <c r="C158" s="139" t="s">
        <v>222</v>
      </c>
      <c r="D158" s="150">
        <v>9885949965</v>
      </c>
    </row>
    <row r="159" spans="1:4">
      <c r="A159" s="139">
        <v>157</v>
      </c>
      <c r="B159" s="68">
        <v>28162390531</v>
      </c>
      <c r="C159" s="139" t="s">
        <v>223</v>
      </c>
      <c r="D159" s="150">
        <v>9505088420</v>
      </c>
    </row>
    <row r="160" spans="1:4">
      <c r="A160" s="139">
        <v>158</v>
      </c>
      <c r="B160" s="58">
        <v>28161500304</v>
      </c>
      <c r="C160" s="139" t="s">
        <v>225</v>
      </c>
      <c r="D160" s="150">
        <v>9985789222</v>
      </c>
    </row>
    <row r="161" spans="1:4">
      <c r="A161" s="139">
        <v>159</v>
      </c>
      <c r="B161" s="58">
        <v>28161501006</v>
      </c>
      <c r="C161" s="139" t="s">
        <v>226</v>
      </c>
      <c r="D161" s="150">
        <v>9849460805</v>
      </c>
    </row>
    <row r="162" spans="1:4">
      <c r="A162" s="139">
        <v>160</v>
      </c>
      <c r="B162" s="58">
        <v>28161500509</v>
      </c>
      <c r="C162" s="139" t="s">
        <v>227</v>
      </c>
      <c r="D162" s="150">
        <v>7730827348</v>
      </c>
    </row>
    <row r="163" spans="1:4">
      <c r="A163" s="139">
        <v>161</v>
      </c>
      <c r="B163" s="58">
        <v>28161300604</v>
      </c>
      <c r="C163" s="139" t="s">
        <v>229</v>
      </c>
      <c r="D163" s="150">
        <v>9948931334</v>
      </c>
    </row>
    <row r="164" spans="1:4">
      <c r="A164" s="139">
        <v>162</v>
      </c>
      <c r="B164" s="132">
        <v>28162702206</v>
      </c>
      <c r="C164" s="139" t="s">
        <v>231</v>
      </c>
      <c r="D164" s="150">
        <v>9959946669</v>
      </c>
    </row>
    <row r="165" spans="1:4">
      <c r="A165" s="139">
        <v>163</v>
      </c>
      <c r="B165" s="132">
        <v>28162700408</v>
      </c>
      <c r="C165" s="139" t="s">
        <v>232</v>
      </c>
      <c r="D165" s="150">
        <v>9885357619</v>
      </c>
    </row>
    <row r="166" spans="1:4">
      <c r="A166" s="139">
        <v>164</v>
      </c>
      <c r="B166" s="132">
        <v>28162701003</v>
      </c>
      <c r="C166" s="139" t="s">
        <v>233</v>
      </c>
      <c r="D166" s="150">
        <v>9573719710</v>
      </c>
    </row>
    <row r="167" spans="1:4">
      <c r="A167" s="139">
        <v>165</v>
      </c>
      <c r="B167" s="132">
        <v>28162701702</v>
      </c>
      <c r="C167" s="139" t="s">
        <v>234</v>
      </c>
      <c r="D167" s="150">
        <v>9490794021</v>
      </c>
    </row>
    <row r="168" spans="1:4">
      <c r="A168" s="139">
        <v>166</v>
      </c>
      <c r="B168" s="68">
        <v>28161400917</v>
      </c>
      <c r="C168" s="139" t="s">
        <v>236</v>
      </c>
      <c r="D168" s="150">
        <v>8374925614</v>
      </c>
    </row>
    <row r="169" spans="1:4">
      <c r="A169" s="139">
        <v>167</v>
      </c>
      <c r="B169" s="68">
        <v>28162000704</v>
      </c>
      <c r="C169" s="139" t="s">
        <v>242</v>
      </c>
      <c r="D169" s="150">
        <v>9441520191</v>
      </c>
    </row>
    <row r="170" spans="1:4">
      <c r="A170" s="139">
        <v>168</v>
      </c>
      <c r="B170" s="86">
        <v>28162001104</v>
      </c>
      <c r="C170" s="139" t="s">
        <v>243</v>
      </c>
      <c r="D170" s="150">
        <v>9177267288</v>
      </c>
    </row>
    <row r="171" spans="1:4">
      <c r="A171" s="139">
        <v>169</v>
      </c>
      <c r="B171" s="86">
        <v>28162001005</v>
      </c>
      <c r="C171" s="139" t="s">
        <v>244</v>
      </c>
      <c r="D171" s="150">
        <v>8686842636</v>
      </c>
    </row>
    <row r="172" spans="1:4">
      <c r="A172" s="139">
        <v>170</v>
      </c>
      <c r="B172" s="86">
        <v>28162000907</v>
      </c>
      <c r="C172" s="139" t="s">
        <v>245</v>
      </c>
      <c r="D172" s="150">
        <v>9441864767</v>
      </c>
    </row>
    <row r="173" spans="1:4">
      <c r="A173" s="139">
        <v>171</v>
      </c>
      <c r="B173" s="86">
        <v>28162001204</v>
      </c>
      <c r="C173" s="139" t="s">
        <v>246</v>
      </c>
      <c r="D173" s="150">
        <v>9441406434</v>
      </c>
    </row>
    <row r="174" spans="1:4">
      <c r="A174" s="139">
        <v>172</v>
      </c>
      <c r="B174" s="86">
        <v>28162000303</v>
      </c>
      <c r="C174" s="139" t="s">
        <v>247</v>
      </c>
      <c r="D174" s="150">
        <v>9502612927</v>
      </c>
    </row>
    <row r="175" spans="1:4">
      <c r="A175" s="139">
        <v>173</v>
      </c>
      <c r="B175" s="86">
        <v>28162001703</v>
      </c>
      <c r="C175" s="139" t="s">
        <v>240</v>
      </c>
      <c r="D175" s="150">
        <v>9441028449</v>
      </c>
    </row>
    <row r="176" spans="1:4">
      <c r="A176" s="139">
        <v>174</v>
      </c>
      <c r="B176" s="68">
        <v>28162001303</v>
      </c>
      <c r="C176" s="139" t="s">
        <v>241</v>
      </c>
      <c r="D176" s="150">
        <v>9160402874</v>
      </c>
    </row>
    <row r="177" spans="1:4">
      <c r="A177" s="139">
        <v>175</v>
      </c>
      <c r="B177" s="68">
        <v>28162000806</v>
      </c>
      <c r="C177" s="139" t="s">
        <v>248</v>
      </c>
      <c r="D177" s="150">
        <v>9848134469</v>
      </c>
    </row>
    <row r="178" spans="1:4">
      <c r="A178" s="139">
        <v>176</v>
      </c>
      <c r="B178" s="68">
        <v>28161800505</v>
      </c>
      <c r="C178" s="139" t="s">
        <v>250</v>
      </c>
      <c r="D178" s="150">
        <v>9010166655</v>
      </c>
    </row>
    <row r="179" spans="1:4">
      <c r="A179" s="139">
        <v>177</v>
      </c>
      <c r="B179" s="68">
        <v>28161800904</v>
      </c>
      <c r="C179" s="139" t="s">
        <v>251</v>
      </c>
      <c r="D179" s="150">
        <v>9949815916</v>
      </c>
    </row>
    <row r="180" spans="1:4">
      <c r="A180" s="139">
        <v>178</v>
      </c>
      <c r="B180" s="68">
        <v>28161600710</v>
      </c>
      <c r="C180" s="139" t="s">
        <v>253</v>
      </c>
      <c r="D180" s="150">
        <v>9985544443</v>
      </c>
    </row>
    <row r="181" spans="1:4">
      <c r="A181" s="139">
        <v>179</v>
      </c>
      <c r="B181" s="58">
        <v>28161600204</v>
      </c>
      <c r="C181" s="139" t="s">
        <v>257</v>
      </c>
      <c r="D181" s="150">
        <v>9908216694</v>
      </c>
    </row>
    <row r="182" spans="1:4">
      <c r="A182" s="139">
        <v>180</v>
      </c>
      <c r="B182" s="68">
        <v>28161601308</v>
      </c>
      <c r="C182" s="139" t="s">
        <v>255</v>
      </c>
      <c r="D182" s="150">
        <v>9885521829</v>
      </c>
    </row>
    <row r="183" spans="1:4">
      <c r="A183" s="139">
        <v>181</v>
      </c>
      <c r="B183" s="58">
        <v>28161601404</v>
      </c>
      <c r="C183" s="139" t="s">
        <v>256</v>
      </c>
      <c r="D183" s="150">
        <v>9866016181</v>
      </c>
    </row>
    <row r="184" spans="1:4">
      <c r="A184" s="139">
        <v>182</v>
      </c>
      <c r="B184" s="68">
        <v>28161601705</v>
      </c>
      <c r="C184" s="139" t="s">
        <v>254</v>
      </c>
      <c r="D184" s="150">
        <v>9848555677</v>
      </c>
    </row>
    <row r="185" spans="1:4">
      <c r="A185" s="139">
        <v>183</v>
      </c>
      <c r="B185" s="104">
        <v>28161790955</v>
      </c>
      <c r="C185" s="139" t="s">
        <v>260</v>
      </c>
      <c r="D185" s="150">
        <v>9394307071</v>
      </c>
    </row>
    <row r="186" spans="1:4">
      <c r="A186" s="139">
        <v>184</v>
      </c>
      <c r="B186" s="104">
        <v>28161790952</v>
      </c>
      <c r="C186" s="139" t="s">
        <v>261</v>
      </c>
      <c r="D186" s="150">
        <v>9246425846</v>
      </c>
    </row>
    <row r="187" spans="1:4">
      <c r="A187" s="139">
        <v>185</v>
      </c>
      <c r="B187" s="104">
        <v>28161791038</v>
      </c>
      <c r="C187" s="139" t="s">
        <v>259</v>
      </c>
      <c r="D187" s="150">
        <v>9492267602</v>
      </c>
    </row>
    <row r="188" spans="1:4">
      <c r="A188" s="139">
        <v>186</v>
      </c>
      <c r="B188" s="104">
        <v>28161790991</v>
      </c>
      <c r="C188" s="139" t="s">
        <v>262</v>
      </c>
      <c r="D188" s="150">
        <v>9704471849</v>
      </c>
    </row>
    <row r="189" spans="1:4">
      <c r="A189" s="139">
        <v>187</v>
      </c>
      <c r="B189" s="104">
        <v>28161790874</v>
      </c>
      <c r="C189" s="139" t="s">
        <v>263</v>
      </c>
      <c r="D189" s="150">
        <v>9885729319</v>
      </c>
    </row>
    <row r="190" spans="1:4">
      <c r="A190" s="139">
        <v>188</v>
      </c>
      <c r="B190" s="104">
        <v>28161791341</v>
      </c>
      <c r="C190" s="139" t="s">
        <v>264</v>
      </c>
      <c r="D190" s="150"/>
    </row>
    <row r="191" spans="1:4">
      <c r="A191" s="139">
        <v>189</v>
      </c>
      <c r="B191" s="104">
        <v>28161790995</v>
      </c>
      <c r="C191" s="139" t="s">
        <v>265</v>
      </c>
      <c r="D191" s="150">
        <v>9293167990</v>
      </c>
    </row>
  </sheetData>
  <autoFilter ref="B2:D191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consolidation disblty wise prnt</vt:lpstr>
      <vt:lpstr>Abstract</vt:lpstr>
      <vt:lpstr>Abs Mdl wise</vt:lpstr>
      <vt:lpstr>Mobile Nos</vt:lpstr>
      <vt:lpstr>Abstract!Print_Area</vt:lpstr>
      <vt:lpstr>'consolidation disblty wise prnt'!Print_Area</vt:lpstr>
      <vt:lpstr>Abstract!Print_Titles</vt:lpstr>
      <vt:lpstr>'consolidation disblty wise prnt'!Print_Titles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Subhan</dc:creator>
  <cp:lastModifiedBy>Dy.E.O VJY</cp:lastModifiedBy>
  <dcterms:created xsi:type="dcterms:W3CDTF">2016-09-27T11:31:45Z</dcterms:created>
  <dcterms:modified xsi:type="dcterms:W3CDTF">2016-09-30T07:00:27Z</dcterms:modified>
</cp:coreProperties>
</file>